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0305" windowHeight="9195" tabRatio="918" activeTab="0"/>
  </bookViews>
  <sheets>
    <sheet name="меню на 2020" sheetId="1" r:id="rId1"/>
  </sheets>
  <definedNames>
    <definedName name="_xlnm.Print_Area" localSheetId="0">'меню на 2020'!$A$1:$H$232</definedName>
  </definedNames>
  <calcPr fullCalcOnLoad="1"/>
</workbook>
</file>

<file path=xl/sharedStrings.xml><?xml version="1.0" encoding="utf-8"?>
<sst xmlns="http://schemas.openxmlformats.org/spreadsheetml/2006/main" count="357" uniqueCount="135">
  <si>
    <t>Сумма</t>
  </si>
  <si>
    <t>Руководитель</t>
  </si>
  <si>
    <t>Понедельник -1</t>
  </si>
  <si>
    <t>Наименование блюд</t>
  </si>
  <si>
    <t>Средняя цена</t>
  </si>
  <si>
    <t>кол-во (г)</t>
  </si>
  <si>
    <t>Вторник -1</t>
  </si>
  <si>
    <t>Среда -1</t>
  </si>
  <si>
    <t>Четверг -1</t>
  </si>
  <si>
    <t>Пятница -1</t>
  </si>
  <si>
    <t>1 день</t>
  </si>
  <si>
    <t>пшено</t>
  </si>
  <si>
    <t>сахар</t>
  </si>
  <si>
    <t>соль</t>
  </si>
  <si>
    <t>чай</t>
  </si>
  <si>
    <t>лук</t>
  </si>
  <si>
    <t>масло растительное</t>
  </si>
  <si>
    <t>морковь</t>
  </si>
  <si>
    <t>огурцы консервированные</t>
  </si>
  <si>
    <t>рис</t>
  </si>
  <si>
    <t>томат паста</t>
  </si>
  <si>
    <t>картофель</t>
  </si>
  <si>
    <t>сметана</t>
  </si>
  <si>
    <t>мясо говядина</t>
  </si>
  <si>
    <t>молоко</t>
  </si>
  <si>
    <t>биточки п/ф</t>
  </si>
  <si>
    <t>крупа гречневая</t>
  </si>
  <si>
    <t>60/200</t>
  </si>
  <si>
    <t>кисель</t>
  </si>
  <si>
    <t>чеснок</t>
  </si>
  <si>
    <t>капуста</t>
  </si>
  <si>
    <t>сухофрукты</t>
  </si>
  <si>
    <t>крупа манная</t>
  </si>
  <si>
    <t>8 день</t>
  </si>
  <si>
    <t>зеленый горошек</t>
  </si>
  <si>
    <t>приправа</t>
  </si>
  <si>
    <t>9 день</t>
  </si>
  <si>
    <t>10 день</t>
  </si>
  <si>
    <t>булочка</t>
  </si>
  <si>
    <t>горох</t>
  </si>
  <si>
    <t>свекла</t>
  </si>
  <si>
    <t>Кол-во (г)</t>
  </si>
  <si>
    <t>Выход блюд (г)</t>
  </si>
  <si>
    <t>яблоко</t>
  </si>
  <si>
    <t>____________________Саматов Н.М.</t>
  </si>
  <si>
    <t>Понедельник -2</t>
  </si>
  <si>
    <t>Вторник -2</t>
  </si>
  <si>
    <t>Среда -2</t>
  </si>
  <si>
    <t>цикорий</t>
  </si>
  <si>
    <t>Четверг -2</t>
  </si>
  <si>
    <t>Пятница -2</t>
  </si>
  <si>
    <t>томатная паста</t>
  </si>
  <si>
    <t>2 день</t>
  </si>
  <si>
    <t>3 день</t>
  </si>
  <si>
    <t>4 день</t>
  </si>
  <si>
    <t>5 день</t>
  </si>
  <si>
    <t>6 день</t>
  </si>
  <si>
    <t>7 день</t>
  </si>
  <si>
    <t>масло подсолнечное</t>
  </si>
  <si>
    <t xml:space="preserve">булочка </t>
  </si>
  <si>
    <t>компот из сухофруктов</t>
  </si>
  <si>
    <t>какао с молоком</t>
  </si>
  <si>
    <t>яйцо</t>
  </si>
  <si>
    <t>макароны</t>
  </si>
  <si>
    <t>какао</t>
  </si>
  <si>
    <t>огурец консервированный</t>
  </si>
  <si>
    <t>Средняя цена с учетом (коэф. инфляции 1,06)</t>
  </si>
  <si>
    <t>Ингредиенты блюд</t>
  </si>
  <si>
    <t>сок</t>
  </si>
  <si>
    <t>запеканка из творога</t>
  </si>
  <si>
    <t>6-11лет</t>
  </si>
  <si>
    <t>11-18 лет</t>
  </si>
  <si>
    <t>хлеб пшеничный</t>
  </si>
  <si>
    <t>яйцо отварное</t>
  </si>
  <si>
    <t>творог</t>
  </si>
  <si>
    <t>масло сливочное</t>
  </si>
  <si>
    <t>яйцо 1/4</t>
  </si>
  <si>
    <t>сухари</t>
  </si>
  <si>
    <t xml:space="preserve">яйцо </t>
  </si>
  <si>
    <t>огурец соленый</t>
  </si>
  <si>
    <t>плов из риса и мяса</t>
  </si>
  <si>
    <t>салат из моркови с чесноком</t>
  </si>
  <si>
    <t>котлета из рыбы</t>
  </si>
  <si>
    <t xml:space="preserve">масло сливочное </t>
  </si>
  <si>
    <t>сок яблочный</t>
  </si>
  <si>
    <t>мясо</t>
  </si>
  <si>
    <t>Салат из свежей капусты с зеленым горошком</t>
  </si>
  <si>
    <t>мясо куриное запеченое</t>
  </si>
  <si>
    <t>филе куриное</t>
  </si>
  <si>
    <t>каша пшенная молочная</t>
  </si>
  <si>
    <t>салат из свежих овощей</t>
  </si>
  <si>
    <t>жаркое по домашнему</t>
  </si>
  <si>
    <t>сок мультвитаминный</t>
  </si>
  <si>
    <t>биточки мясные</t>
  </si>
  <si>
    <t>груша</t>
  </si>
  <si>
    <t>рассольник со сметаной</t>
  </si>
  <si>
    <t>пельмени с маслом</t>
  </si>
  <si>
    <t>пельмени</t>
  </si>
  <si>
    <t>Утверждаю</t>
  </si>
  <si>
    <t>40/180</t>
  </si>
  <si>
    <t>1 шт</t>
  </si>
  <si>
    <t>1шт</t>
  </si>
  <si>
    <t xml:space="preserve">Салат из свеклы с яблоками    </t>
  </si>
  <si>
    <t>пирожок с начинкой</t>
  </si>
  <si>
    <t>яблоки</t>
  </si>
  <si>
    <t>лук репчатый</t>
  </si>
  <si>
    <t>100</t>
  </si>
  <si>
    <t>Перспективное двухнедельное меню  учащихся  1 классов на 2020 год</t>
  </si>
  <si>
    <t>ГУ "Отдел образования,физической культуры и спорта</t>
  </si>
  <si>
    <t>Есильского района Акмолинской области"</t>
  </si>
  <si>
    <t>из цикория с молоком</t>
  </si>
  <si>
    <t xml:space="preserve">кофейный напиток </t>
  </si>
  <si>
    <t>с яблоками</t>
  </si>
  <si>
    <t>салат из свежей капусты</t>
  </si>
  <si>
    <t xml:space="preserve"> </t>
  </si>
  <si>
    <t>хлеб ржаной</t>
  </si>
  <si>
    <t>сгущеное молоко</t>
  </si>
  <si>
    <t xml:space="preserve">суп картофельный с бобовыми </t>
  </si>
  <si>
    <t>мед</t>
  </si>
  <si>
    <t>апельсин</t>
  </si>
  <si>
    <t>сыр, масло</t>
  </si>
  <si>
    <t>сыр</t>
  </si>
  <si>
    <t>булочка с маслом,сыром</t>
  </si>
  <si>
    <t>масло</t>
  </si>
  <si>
    <t>8//12</t>
  </si>
  <si>
    <t>12//8</t>
  </si>
  <si>
    <t>лавровый лист</t>
  </si>
  <si>
    <t>картофельное пюре с основным соусом</t>
  </si>
  <si>
    <t>мука пшеничная</t>
  </si>
  <si>
    <t>каша гречневая с основным соусом</t>
  </si>
  <si>
    <t>макароны отварные с основным соусом</t>
  </si>
  <si>
    <t>Средняя однодневная  стоимость питания на 1 ученика  составляет 495 тенге 97 тиын</t>
  </si>
  <si>
    <t>рыба с/м</t>
  </si>
  <si>
    <t>крупа перловая</t>
  </si>
  <si>
    <t xml:space="preserve"> 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</si>
</sst>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 ;\-#,##0\ "/>
    <numFmt numFmtId="182" formatCode="0.0"/>
    <numFmt numFmtId="183" formatCode="0.0%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_-* #,##0.0_р_._-;\-* #,##0.0_р_._-;_-* &quot;-&quot;_р_._-;_-@_-"/>
    <numFmt numFmtId="189" formatCode="_-* #,##0.0_р_._-;\-* #,##0.0_р_._-;_-* &quot;-&quot;?_р_._-;_-@_-"/>
    <numFmt numFmtId="190" formatCode="0.000"/>
    <numFmt numFmtId="191" formatCode="0.0000"/>
    <numFmt numFmtId="192" formatCode="#,##0.00_р_."/>
    <numFmt numFmtId="193" formatCode="#,##0.0_р_."/>
    <numFmt numFmtId="194" formatCode="#,##0_р_."/>
    <numFmt numFmtId="195" formatCode="0.00000"/>
    <numFmt numFmtId="196" formatCode="#,##0.000_р_."/>
    <numFmt numFmtId="197" formatCode="#,##0.0000_р_."/>
    <numFmt numFmtId="198" formatCode="_-* #,##0.00_р_._-;\-* #,##0.00_р_._-;_-* &quot;-&quot;_р_._-;_-@_-"/>
    <numFmt numFmtId="199" formatCode="#,##0.000"/>
    <numFmt numFmtId="200" formatCode="[$€-2]\ ###,000_);[Red]\([$€-2]\ ###,000\)"/>
    <numFmt numFmtId="201" formatCode="0.000000"/>
    <numFmt numFmtId="202" formatCode="#,##0.0_ ;\-#,##0.0\ "/>
    <numFmt numFmtId="203" formatCode="_-* #,##0.000_р_._-;\-* #,##0.000_р_._-;_-* &quot;-&quot;_р_._-;_-@_-"/>
    <numFmt numFmtId="204" formatCode="#,##0.00_ ;\-#,##0.00\ "/>
    <numFmt numFmtId="205" formatCode="_-* #,##0.0000_р_._-;\-* #,##0.0000_р_._-;_-* &quot;-&quot;_р_._-;_-@_-"/>
    <numFmt numFmtId="206" formatCode="#,##0.0&quot;р.&quot;"/>
    <numFmt numFmtId="207" formatCode="0.0000000"/>
    <numFmt numFmtId="208" formatCode="#,##0.0000"/>
    <numFmt numFmtId="209" formatCode="#,##0.00000"/>
    <numFmt numFmtId="210" formatCode="#,##0.000000"/>
    <numFmt numFmtId="211" formatCode="#,##0.0000000"/>
    <numFmt numFmtId="212" formatCode="0.00000000"/>
    <numFmt numFmtId="213" formatCode="0.000000000"/>
    <numFmt numFmtId="214" formatCode="0.0000000000"/>
    <numFmt numFmtId="215" formatCode="0.00000000000"/>
    <numFmt numFmtId="216" formatCode="0.000000000000"/>
    <numFmt numFmtId="217" formatCode="#,##0.00000000"/>
    <numFmt numFmtId="218" formatCode="#,##0.000000000"/>
    <numFmt numFmtId="219" formatCode="#,##0.0000000000"/>
    <numFmt numFmtId="220" formatCode="#,##0.00000000000"/>
    <numFmt numFmtId="221" formatCode="#,##0.000000000000"/>
    <numFmt numFmtId="222" formatCode="#,##0.0000000000000"/>
    <numFmt numFmtId="223" formatCode="_(* #,##0.000_);_(* \(#,##0.000\);_(* &quot;-&quot;??_);_(@_)"/>
    <numFmt numFmtId="224" formatCode="[$-FC19]d\ mmmm\ yyyy\ &quot;г.&quot;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2" fontId="1" fillId="0" borderId="0" xfId="0" applyNumberFormat="1" applyFont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 horizontal="right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33" borderId="10" xfId="0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13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1" fillId="33" borderId="0" xfId="0" applyNumberFormat="1" applyFont="1" applyFill="1" applyBorder="1" applyAlignment="1">
      <alignment/>
    </xf>
    <xf numFmtId="16" fontId="0" fillId="33" borderId="12" xfId="0" applyNumberFormat="1" applyFont="1" applyFill="1" applyBorder="1" applyAlignment="1">
      <alignment horizontal="center" vertical="center"/>
    </xf>
    <xf numFmtId="16" fontId="0" fillId="33" borderId="14" xfId="0" applyNumberFormat="1" applyFont="1" applyFill="1" applyBorder="1" applyAlignment="1">
      <alignment horizontal="center" vertical="center"/>
    </xf>
    <xf numFmtId="16" fontId="0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" fontId="2" fillId="33" borderId="12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7" xfId="0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8"/>
  <sheetViews>
    <sheetView tabSelected="1" view="pageBreakPreview" zoomScale="60" zoomScalePageLayoutView="0" workbookViewId="0" topLeftCell="A1">
      <selection activeCell="I35" sqref="I34:I35"/>
    </sheetView>
  </sheetViews>
  <sheetFormatPr defaultColWidth="9.140625" defaultRowHeight="12.75"/>
  <cols>
    <col min="1" max="1" width="28.7109375" style="2" customWidth="1"/>
    <col min="2" max="2" width="10.00390625" style="2" customWidth="1"/>
    <col min="3" max="3" width="12.8515625" style="2" customWidth="1"/>
    <col min="4" max="4" width="27.57421875" style="2" customWidth="1"/>
    <col min="5" max="5" width="9.421875" style="2" customWidth="1"/>
    <col min="6" max="6" width="16.8515625" style="5" customWidth="1"/>
    <col min="7" max="7" width="9.57421875" style="2" bestFit="1" customWidth="1"/>
    <col min="8" max="8" width="9.28125" style="2" bestFit="1" customWidth="1"/>
    <col min="9" max="9" width="16.00390625" style="2" customWidth="1"/>
    <col min="10" max="10" width="9.421875" style="2" bestFit="1" customWidth="1"/>
    <col min="11" max="11" width="9.28125" style="2" bestFit="1" customWidth="1"/>
    <col min="12" max="12" width="12.7109375" style="2" customWidth="1"/>
    <col min="13" max="13" width="9.28125" style="2" bestFit="1" customWidth="1"/>
    <col min="14" max="16384" width="9.140625" style="2" customWidth="1"/>
  </cols>
  <sheetData>
    <row r="2" spans="1:6" ht="15.75">
      <c r="A2" s="113"/>
      <c r="B2" s="113"/>
      <c r="C2" s="114"/>
      <c r="D2" s="113" t="s">
        <v>98</v>
      </c>
      <c r="E2" s="113"/>
      <c r="F2" s="114"/>
    </row>
    <row r="3" spans="1:16" ht="15.75">
      <c r="A3" s="32"/>
      <c r="B3" s="32"/>
      <c r="C3" s="32"/>
      <c r="D3" s="32" t="s">
        <v>1</v>
      </c>
      <c r="E3" s="32"/>
      <c r="F3" s="32"/>
      <c r="G3" s="18"/>
      <c r="H3" s="18"/>
      <c r="L3" s="17"/>
      <c r="M3" s="17"/>
      <c r="N3" s="17"/>
      <c r="O3" s="17"/>
      <c r="P3" s="17"/>
    </row>
    <row r="4" spans="1:16" ht="15.75">
      <c r="A4" s="32"/>
      <c r="B4" s="32"/>
      <c r="C4" s="32"/>
      <c r="D4" s="32" t="s">
        <v>108</v>
      </c>
      <c r="E4" s="32"/>
      <c r="F4" s="32"/>
      <c r="G4" s="18"/>
      <c r="H4" s="18"/>
      <c r="L4" s="17"/>
      <c r="M4" s="17"/>
      <c r="N4" s="17"/>
      <c r="O4" s="17"/>
      <c r="P4" s="17"/>
    </row>
    <row r="5" spans="1:16" ht="15.75">
      <c r="A5" s="32"/>
      <c r="B5" s="32"/>
      <c r="C5" s="32"/>
      <c r="D5" s="32" t="s">
        <v>109</v>
      </c>
      <c r="E5" s="32"/>
      <c r="F5" s="32"/>
      <c r="G5" s="18"/>
      <c r="H5" s="18"/>
      <c r="L5" s="17"/>
      <c r="M5" s="17"/>
      <c r="N5" s="17"/>
      <c r="O5" s="17"/>
      <c r="P5" s="17"/>
    </row>
    <row r="6" spans="1:16" ht="15.75">
      <c r="A6" s="32"/>
      <c r="B6" s="32"/>
      <c r="C6" s="32"/>
      <c r="D6" s="32" t="s">
        <v>44</v>
      </c>
      <c r="E6" s="32"/>
      <c r="F6" s="32"/>
      <c r="G6" s="18"/>
      <c r="H6" s="18"/>
      <c r="L6" s="17"/>
      <c r="M6" s="17"/>
      <c r="N6" s="17"/>
      <c r="O6" s="17"/>
      <c r="P6" s="17"/>
    </row>
    <row r="7" spans="1:16" ht="15.75">
      <c r="A7" s="32"/>
      <c r="B7" s="32"/>
      <c r="C7" s="32"/>
      <c r="D7" s="32"/>
      <c r="E7" s="32"/>
      <c r="F7" s="32"/>
      <c r="G7" s="18"/>
      <c r="H7" s="18"/>
      <c r="L7" s="17"/>
      <c r="M7" s="17"/>
      <c r="N7" s="17"/>
      <c r="O7" s="17"/>
      <c r="P7" s="17"/>
    </row>
    <row r="8" spans="1:16" ht="15.75">
      <c r="A8" s="18"/>
      <c r="B8" s="18"/>
      <c r="C8" s="18"/>
      <c r="D8" s="32"/>
      <c r="E8" s="18"/>
      <c r="F8" s="18"/>
      <c r="G8" s="18"/>
      <c r="H8" s="18"/>
      <c r="L8" s="17"/>
      <c r="M8" s="17"/>
      <c r="N8" s="17"/>
      <c r="O8" s="17"/>
      <c r="P8" s="17"/>
    </row>
    <row r="9" spans="1:16" ht="15.75">
      <c r="A9" s="18"/>
      <c r="B9" s="18"/>
      <c r="C9" s="18"/>
      <c r="D9" s="32"/>
      <c r="E9" s="18"/>
      <c r="F9" s="18"/>
      <c r="G9" s="18"/>
      <c r="H9" s="18"/>
      <c r="L9" s="17"/>
      <c r="M9" s="17"/>
      <c r="N9" s="17"/>
      <c r="O9" s="17"/>
      <c r="P9" s="17"/>
    </row>
    <row r="10" spans="1:16" ht="15.75">
      <c r="A10" s="115" t="s">
        <v>107</v>
      </c>
      <c r="B10" s="115"/>
      <c r="C10" s="115"/>
      <c r="D10" s="115"/>
      <c r="E10" s="115"/>
      <c r="F10" s="60"/>
      <c r="G10" s="60"/>
      <c r="H10" s="32"/>
      <c r="I10" s="1"/>
      <c r="L10" s="17"/>
      <c r="M10" s="17"/>
      <c r="N10" s="17"/>
      <c r="O10" s="17"/>
      <c r="P10" s="17"/>
    </row>
    <row r="11" spans="1:16" ht="15.75">
      <c r="A11" s="18"/>
      <c r="B11" s="18"/>
      <c r="C11" s="18"/>
      <c r="D11" s="18"/>
      <c r="E11" s="18"/>
      <c r="F11" s="18"/>
      <c r="G11" s="18"/>
      <c r="H11" s="18"/>
      <c r="L11" s="17"/>
      <c r="M11" s="17"/>
      <c r="N11" s="17"/>
      <c r="O11" s="17"/>
      <c r="P11" s="17"/>
    </row>
    <row r="12" spans="1:16" ht="15.75">
      <c r="A12" s="18" t="s">
        <v>2</v>
      </c>
      <c r="B12" s="18"/>
      <c r="C12" s="18"/>
      <c r="D12" s="18"/>
      <c r="E12" s="18"/>
      <c r="F12" s="18"/>
      <c r="G12" s="18"/>
      <c r="H12" s="18"/>
      <c r="L12" s="17"/>
      <c r="M12" s="17"/>
      <c r="N12" s="17"/>
      <c r="O12" s="17"/>
      <c r="P12" s="17"/>
    </row>
    <row r="13" spans="1:16" ht="15.75">
      <c r="A13" s="18" t="s">
        <v>10</v>
      </c>
      <c r="B13" s="18"/>
      <c r="C13" s="18"/>
      <c r="D13" s="18"/>
      <c r="E13" s="18"/>
      <c r="F13" s="18"/>
      <c r="G13" s="18"/>
      <c r="H13" s="18"/>
      <c r="L13" s="17"/>
      <c r="M13" s="17"/>
      <c r="N13" s="17"/>
      <c r="O13" s="17"/>
      <c r="P13" s="17"/>
    </row>
    <row r="14" spans="1:16" ht="30.75" customHeight="1">
      <c r="A14" s="93" t="s">
        <v>3</v>
      </c>
      <c r="B14" s="119" t="s">
        <v>42</v>
      </c>
      <c r="C14" s="120"/>
      <c r="D14" s="93" t="s">
        <v>67</v>
      </c>
      <c r="E14" s="116" t="s">
        <v>41</v>
      </c>
      <c r="F14" s="116" t="s">
        <v>66</v>
      </c>
      <c r="G14" s="77" t="s">
        <v>0</v>
      </c>
      <c r="H14" s="31"/>
      <c r="I14" s="36"/>
      <c r="L14" s="17"/>
      <c r="M14" s="17"/>
      <c r="N14" s="17"/>
      <c r="O14" s="17"/>
      <c r="P14" s="17"/>
    </row>
    <row r="15" spans="1:16" ht="34.5" customHeight="1">
      <c r="A15" s="99"/>
      <c r="B15" s="43" t="s">
        <v>70</v>
      </c>
      <c r="C15" s="19" t="s">
        <v>71</v>
      </c>
      <c r="D15" s="94"/>
      <c r="E15" s="117"/>
      <c r="F15" s="118"/>
      <c r="G15" s="77"/>
      <c r="H15" s="31"/>
      <c r="I15" s="36"/>
      <c r="L15" s="17"/>
      <c r="M15" s="17"/>
      <c r="N15" s="17"/>
      <c r="O15" s="17"/>
      <c r="P15" s="17"/>
    </row>
    <row r="16" spans="1:16" ht="15.75">
      <c r="A16" s="88" t="s">
        <v>69</v>
      </c>
      <c r="B16" s="82">
        <v>200</v>
      </c>
      <c r="C16" s="73">
        <v>250</v>
      </c>
      <c r="D16" s="9" t="s">
        <v>74</v>
      </c>
      <c r="E16" s="9">
        <v>0.14</v>
      </c>
      <c r="F16" s="9">
        <v>1200</v>
      </c>
      <c r="G16" s="11">
        <f aca="true" t="shared" si="0" ref="G16:G22">E16*F16</f>
        <v>168.00000000000003</v>
      </c>
      <c r="H16" s="17"/>
      <c r="I16" s="36"/>
      <c r="L16" s="17"/>
      <c r="M16" s="17"/>
      <c r="N16" s="17"/>
      <c r="O16" s="29"/>
      <c r="P16" s="30"/>
    </row>
    <row r="17" spans="1:16" ht="15.75">
      <c r="A17" s="89"/>
      <c r="B17" s="83"/>
      <c r="C17" s="74"/>
      <c r="D17" s="9" t="s">
        <v>75</v>
      </c>
      <c r="E17" s="9">
        <v>0.0063</v>
      </c>
      <c r="F17" s="9">
        <v>2600</v>
      </c>
      <c r="G17" s="11">
        <f t="shared" si="0"/>
        <v>16.38</v>
      </c>
      <c r="H17" s="17"/>
      <c r="I17" s="36"/>
      <c r="L17" s="17"/>
      <c r="M17" s="17"/>
      <c r="N17" s="17"/>
      <c r="O17" s="29"/>
      <c r="P17" s="30"/>
    </row>
    <row r="18" spans="1:16" ht="15.75">
      <c r="A18" s="89"/>
      <c r="B18" s="83"/>
      <c r="C18" s="74"/>
      <c r="D18" s="9" t="s">
        <v>16</v>
      </c>
      <c r="E18" s="9">
        <v>0.0013</v>
      </c>
      <c r="F18" s="9">
        <v>600</v>
      </c>
      <c r="G18" s="11">
        <f t="shared" si="0"/>
        <v>0.7799999999999999</v>
      </c>
      <c r="H18" s="17"/>
      <c r="I18" s="36"/>
      <c r="L18" s="17"/>
      <c r="M18" s="17"/>
      <c r="N18" s="17"/>
      <c r="O18" s="29"/>
      <c r="P18" s="30"/>
    </row>
    <row r="19" spans="1:16" ht="15.75">
      <c r="A19" s="89"/>
      <c r="B19" s="83"/>
      <c r="C19" s="74"/>
      <c r="D19" s="9" t="s">
        <v>13</v>
      </c>
      <c r="E19" s="9">
        <v>0.0015</v>
      </c>
      <c r="F19" s="9">
        <v>75</v>
      </c>
      <c r="G19" s="11">
        <f t="shared" si="0"/>
        <v>0.1125</v>
      </c>
      <c r="H19" s="17"/>
      <c r="I19" s="36"/>
      <c r="L19" s="17"/>
      <c r="M19" s="17"/>
      <c r="N19" s="17"/>
      <c r="O19" s="29"/>
      <c r="P19" s="30"/>
    </row>
    <row r="20" spans="1:16" ht="15.75">
      <c r="A20" s="89"/>
      <c r="B20" s="83"/>
      <c r="C20" s="74"/>
      <c r="D20" s="9" t="s">
        <v>32</v>
      </c>
      <c r="E20" s="9">
        <v>0.014</v>
      </c>
      <c r="F20" s="9">
        <v>190</v>
      </c>
      <c r="G20" s="11">
        <f t="shared" si="0"/>
        <v>2.66</v>
      </c>
      <c r="H20" s="17"/>
      <c r="I20" s="36"/>
      <c r="L20" s="17" t="s">
        <v>114</v>
      </c>
      <c r="M20" s="17"/>
      <c r="N20" s="17"/>
      <c r="O20" s="29"/>
      <c r="P20" s="30"/>
    </row>
    <row r="21" spans="1:16" ht="15.75">
      <c r="A21" s="89"/>
      <c r="B21" s="83"/>
      <c r="C21" s="74"/>
      <c r="D21" s="12" t="s">
        <v>12</v>
      </c>
      <c r="E21" s="12">
        <v>0.01</v>
      </c>
      <c r="F21" s="13">
        <v>280</v>
      </c>
      <c r="G21" s="11">
        <f t="shared" si="0"/>
        <v>2.8000000000000003</v>
      </c>
      <c r="H21" s="17"/>
      <c r="I21" s="36"/>
      <c r="L21" s="17"/>
      <c r="M21" s="17"/>
      <c r="N21" s="17"/>
      <c r="O21" s="17"/>
      <c r="P21" s="17"/>
    </row>
    <row r="22" spans="1:16" ht="15.75">
      <c r="A22" s="89"/>
      <c r="B22" s="83"/>
      <c r="C22" s="74"/>
      <c r="D22" s="12" t="s">
        <v>22</v>
      </c>
      <c r="E22" s="12">
        <v>0.008</v>
      </c>
      <c r="F22" s="9">
        <v>1000</v>
      </c>
      <c r="G22" s="11">
        <f t="shared" si="0"/>
        <v>8</v>
      </c>
      <c r="H22" s="17"/>
      <c r="I22" s="36"/>
      <c r="L22" s="17"/>
      <c r="M22" s="17"/>
      <c r="N22" s="17"/>
      <c r="O22" s="17"/>
      <c r="P22" s="17"/>
    </row>
    <row r="23" spans="1:16" ht="15.75">
      <c r="A23" s="89"/>
      <c r="B23" s="83"/>
      <c r="C23" s="74"/>
      <c r="D23" s="12" t="s">
        <v>76</v>
      </c>
      <c r="E23" s="12"/>
      <c r="F23" s="9">
        <v>38</v>
      </c>
      <c r="G23" s="11">
        <v>10</v>
      </c>
      <c r="H23" s="17"/>
      <c r="I23" s="36"/>
      <c r="L23" s="17"/>
      <c r="M23" s="17"/>
      <c r="N23" s="17"/>
      <c r="O23" s="17"/>
      <c r="P23" s="17"/>
    </row>
    <row r="24" spans="1:16" ht="15.75">
      <c r="A24" s="89"/>
      <c r="B24" s="83"/>
      <c r="C24" s="74"/>
      <c r="D24" s="12" t="s">
        <v>116</v>
      </c>
      <c r="E24" s="12">
        <v>0.015</v>
      </c>
      <c r="F24" s="9">
        <v>1230</v>
      </c>
      <c r="G24" s="11">
        <f aca="true" t="shared" si="1" ref="G24:G33">E24*F24</f>
        <v>18.45</v>
      </c>
      <c r="H24" s="17"/>
      <c r="I24" s="36"/>
      <c r="L24" s="17"/>
      <c r="M24" s="17"/>
      <c r="N24" s="17"/>
      <c r="O24" s="17"/>
      <c r="P24" s="17"/>
    </row>
    <row r="25" spans="1:16" ht="15.75">
      <c r="A25" s="90"/>
      <c r="B25" s="84"/>
      <c r="C25" s="78"/>
      <c r="D25" s="12" t="s">
        <v>77</v>
      </c>
      <c r="E25" s="12">
        <v>0.01</v>
      </c>
      <c r="F25" s="9">
        <v>1600</v>
      </c>
      <c r="G25" s="11">
        <f t="shared" si="1"/>
        <v>16</v>
      </c>
      <c r="H25" s="17"/>
      <c r="I25" s="36"/>
      <c r="L25" s="17"/>
      <c r="M25" s="17"/>
      <c r="N25" s="17"/>
      <c r="O25" s="17"/>
      <c r="P25" s="17"/>
    </row>
    <row r="26" spans="1:16" ht="15.75">
      <c r="A26" s="88" t="s">
        <v>61</v>
      </c>
      <c r="B26" s="82">
        <v>200</v>
      </c>
      <c r="C26" s="111">
        <v>200</v>
      </c>
      <c r="D26" s="14" t="s">
        <v>64</v>
      </c>
      <c r="E26" s="12">
        <v>0.004</v>
      </c>
      <c r="F26" s="9">
        <v>6900</v>
      </c>
      <c r="G26" s="11">
        <f t="shared" si="1"/>
        <v>27.6</v>
      </c>
      <c r="H26" s="17"/>
      <c r="I26" s="36"/>
      <c r="L26" s="17"/>
      <c r="M26" s="17"/>
      <c r="N26" s="17"/>
      <c r="O26" s="17"/>
      <c r="P26" s="17"/>
    </row>
    <row r="27" spans="1:16" ht="15.75">
      <c r="A27" s="89"/>
      <c r="B27" s="83"/>
      <c r="C27" s="108"/>
      <c r="D27" s="14" t="s">
        <v>12</v>
      </c>
      <c r="E27" s="12">
        <v>0.008</v>
      </c>
      <c r="F27" s="9">
        <v>280</v>
      </c>
      <c r="G27" s="11">
        <f t="shared" si="1"/>
        <v>2.24</v>
      </c>
      <c r="H27" s="17"/>
      <c r="I27" s="36"/>
      <c r="L27" s="17"/>
      <c r="M27" s="17"/>
      <c r="N27" s="17"/>
      <c r="O27" s="17"/>
      <c r="P27" s="17"/>
    </row>
    <row r="28" spans="1:16" ht="15.75">
      <c r="A28" s="90"/>
      <c r="B28" s="84"/>
      <c r="C28" s="112"/>
      <c r="D28" s="14" t="s">
        <v>24</v>
      </c>
      <c r="E28" s="12">
        <v>0.1</v>
      </c>
      <c r="F28" s="9">
        <v>380</v>
      </c>
      <c r="G28" s="11">
        <f t="shared" si="1"/>
        <v>38</v>
      </c>
      <c r="H28" s="17"/>
      <c r="I28" s="36"/>
      <c r="L28" s="17"/>
      <c r="M28" s="17"/>
      <c r="N28" s="17"/>
      <c r="O28" s="17"/>
      <c r="P28" s="17"/>
    </row>
    <row r="29" spans="1:16" ht="15.75">
      <c r="A29" s="15" t="s">
        <v>72</v>
      </c>
      <c r="B29" s="47">
        <v>40</v>
      </c>
      <c r="C29" s="48">
        <v>40</v>
      </c>
      <c r="D29" s="14" t="s">
        <v>72</v>
      </c>
      <c r="E29" s="12">
        <v>0.04</v>
      </c>
      <c r="F29" s="9">
        <v>200</v>
      </c>
      <c r="G29" s="11">
        <f t="shared" si="1"/>
        <v>8</v>
      </c>
      <c r="H29" s="17"/>
      <c r="I29" s="36"/>
      <c r="L29" s="17"/>
      <c r="M29" s="17"/>
      <c r="N29" s="17"/>
      <c r="O29" s="17"/>
      <c r="P29" s="17"/>
    </row>
    <row r="30" spans="1:16" ht="15.75">
      <c r="A30" s="15" t="s">
        <v>115</v>
      </c>
      <c r="B30" s="47">
        <v>30</v>
      </c>
      <c r="C30" s="48">
        <v>30</v>
      </c>
      <c r="D30" s="15" t="s">
        <v>115</v>
      </c>
      <c r="E30" s="47">
        <v>0.03</v>
      </c>
      <c r="F30" s="33">
        <v>475</v>
      </c>
      <c r="G30" s="11">
        <f t="shared" si="1"/>
        <v>14.25</v>
      </c>
      <c r="H30" s="17"/>
      <c r="I30" s="36"/>
      <c r="L30" s="17"/>
      <c r="M30" s="17"/>
      <c r="N30" s="17"/>
      <c r="O30" s="17"/>
      <c r="P30" s="17"/>
    </row>
    <row r="31" spans="1:16" ht="15.75">
      <c r="A31" s="88" t="s">
        <v>120</v>
      </c>
      <c r="B31" s="95" t="s">
        <v>125</v>
      </c>
      <c r="C31" s="66" t="s">
        <v>125</v>
      </c>
      <c r="D31" s="34" t="s">
        <v>121</v>
      </c>
      <c r="E31" s="35">
        <v>0.012</v>
      </c>
      <c r="F31" s="33">
        <v>3000</v>
      </c>
      <c r="G31" s="11">
        <f t="shared" si="1"/>
        <v>36</v>
      </c>
      <c r="H31" s="17"/>
      <c r="I31" s="36"/>
      <c r="L31" s="17"/>
      <c r="M31" s="17"/>
      <c r="N31" s="17"/>
      <c r="O31" s="17"/>
      <c r="P31" s="17"/>
    </row>
    <row r="32" spans="1:16" ht="15.75">
      <c r="A32" s="89"/>
      <c r="B32" s="96"/>
      <c r="C32" s="67"/>
      <c r="D32" s="34" t="s">
        <v>75</v>
      </c>
      <c r="E32" s="35">
        <v>0.008</v>
      </c>
      <c r="F32" s="33">
        <v>2600</v>
      </c>
      <c r="G32" s="11">
        <f t="shared" si="1"/>
        <v>20.8</v>
      </c>
      <c r="H32" s="17"/>
      <c r="I32" s="36"/>
      <c r="L32" s="17"/>
      <c r="M32" s="17"/>
      <c r="N32" s="17"/>
      <c r="O32" s="17"/>
      <c r="P32" s="17"/>
    </row>
    <row r="33" spans="1:16" ht="15.75">
      <c r="A33" s="90"/>
      <c r="B33" s="97"/>
      <c r="C33" s="68"/>
      <c r="D33" s="14" t="s">
        <v>78</v>
      </c>
      <c r="E33" s="12">
        <v>1</v>
      </c>
      <c r="F33" s="9">
        <v>38</v>
      </c>
      <c r="G33" s="11">
        <f t="shared" si="1"/>
        <v>38</v>
      </c>
      <c r="H33" s="17"/>
      <c r="I33" s="36"/>
      <c r="L33" s="17"/>
      <c r="M33" s="17"/>
      <c r="N33" s="17"/>
      <c r="O33" s="17"/>
      <c r="P33" s="17"/>
    </row>
    <row r="34" spans="1:16" ht="15.75">
      <c r="A34" s="15" t="s">
        <v>73</v>
      </c>
      <c r="B34" s="47" t="s">
        <v>100</v>
      </c>
      <c r="C34" s="48" t="s">
        <v>100</v>
      </c>
      <c r="D34" s="14"/>
      <c r="E34" s="12"/>
      <c r="F34" s="9"/>
      <c r="G34" s="11"/>
      <c r="H34" s="17"/>
      <c r="I34" s="36"/>
      <c r="L34" s="17"/>
      <c r="M34" s="17"/>
      <c r="N34" s="17"/>
      <c r="O34" s="17"/>
      <c r="P34" s="17"/>
    </row>
    <row r="35" spans="1:16" ht="15.75">
      <c r="A35" s="16"/>
      <c r="B35" s="16"/>
      <c r="C35" s="16"/>
      <c r="D35" s="17"/>
      <c r="E35" s="17"/>
      <c r="F35" s="61">
        <f>SUM(F16:F34)</f>
        <v>22686</v>
      </c>
      <c r="G35" s="62">
        <f>SUM(G16:G34)</f>
        <v>428.07250000000005</v>
      </c>
      <c r="H35" s="18"/>
      <c r="L35" s="17"/>
      <c r="M35" s="17"/>
      <c r="N35" s="17"/>
      <c r="O35" s="17"/>
      <c r="P35" s="17"/>
    </row>
    <row r="36" spans="1:16" ht="15.75">
      <c r="A36" s="18" t="s">
        <v>6</v>
      </c>
      <c r="B36" s="18"/>
      <c r="C36" s="18"/>
      <c r="D36" s="18"/>
      <c r="E36" s="18"/>
      <c r="F36" s="18"/>
      <c r="G36" s="18"/>
      <c r="H36" s="18"/>
      <c r="L36" s="17"/>
      <c r="M36" s="17"/>
      <c r="N36" s="17"/>
      <c r="O36" s="17"/>
      <c r="P36" s="17"/>
    </row>
    <row r="37" spans="1:16" ht="15.75">
      <c r="A37" s="18" t="s">
        <v>52</v>
      </c>
      <c r="B37" s="18"/>
      <c r="C37" s="18"/>
      <c r="D37" s="18"/>
      <c r="E37" s="18"/>
      <c r="F37" s="18"/>
      <c r="G37" s="18"/>
      <c r="H37" s="18"/>
      <c r="L37" s="17"/>
      <c r="M37" s="17"/>
      <c r="N37" s="17"/>
      <c r="O37" s="17"/>
      <c r="P37" s="17"/>
    </row>
    <row r="38" spans="1:16" ht="15.75">
      <c r="A38" s="93" t="s">
        <v>3</v>
      </c>
      <c r="B38" s="91" t="s">
        <v>42</v>
      </c>
      <c r="C38" s="92"/>
      <c r="D38" s="93" t="s">
        <v>67</v>
      </c>
      <c r="E38" s="77" t="s">
        <v>41</v>
      </c>
      <c r="F38" s="98" t="s">
        <v>4</v>
      </c>
      <c r="G38" s="77" t="s">
        <v>0</v>
      </c>
      <c r="H38" s="17"/>
      <c r="I38" s="36"/>
      <c r="L38" s="17"/>
      <c r="M38" s="17"/>
      <c r="N38" s="17"/>
      <c r="O38" s="17"/>
      <c r="P38" s="17"/>
    </row>
    <row r="39" spans="1:16" ht="29.25" customHeight="1">
      <c r="A39" s="94"/>
      <c r="B39" s="46" t="s">
        <v>70</v>
      </c>
      <c r="C39" s="19" t="s">
        <v>71</v>
      </c>
      <c r="D39" s="94"/>
      <c r="E39" s="79"/>
      <c r="F39" s="79"/>
      <c r="G39" s="77"/>
      <c r="H39" s="17"/>
      <c r="I39" s="36"/>
      <c r="L39" s="17"/>
      <c r="M39" s="17"/>
      <c r="N39" s="17"/>
      <c r="O39" s="17"/>
      <c r="P39" s="17"/>
    </row>
    <row r="40" spans="1:16" ht="15.75">
      <c r="A40" s="41" t="s">
        <v>79</v>
      </c>
      <c r="B40" s="39">
        <v>30</v>
      </c>
      <c r="C40" s="38">
        <v>30</v>
      </c>
      <c r="D40" s="20" t="s">
        <v>65</v>
      </c>
      <c r="E40" s="20">
        <v>0.03</v>
      </c>
      <c r="F40" s="20">
        <v>700</v>
      </c>
      <c r="G40" s="21">
        <f>E40*F40</f>
        <v>21</v>
      </c>
      <c r="H40" s="17"/>
      <c r="I40" s="36"/>
      <c r="L40" s="17"/>
      <c r="M40" s="17"/>
      <c r="N40" s="17"/>
      <c r="O40" s="17"/>
      <c r="P40" s="30"/>
    </row>
    <row r="41" spans="1:16" ht="15.75" customHeight="1">
      <c r="A41" s="88" t="s">
        <v>80</v>
      </c>
      <c r="B41" s="58"/>
      <c r="C41" s="54"/>
      <c r="D41" s="9" t="s">
        <v>19</v>
      </c>
      <c r="E41" s="9">
        <v>0.05</v>
      </c>
      <c r="F41" s="9">
        <v>380</v>
      </c>
      <c r="G41" s="21">
        <f aca="true" t="shared" si="2" ref="G41:G53">E41*F41</f>
        <v>19</v>
      </c>
      <c r="H41" s="17"/>
      <c r="I41" s="36"/>
      <c r="L41" s="17"/>
      <c r="M41" s="17"/>
      <c r="N41" s="17"/>
      <c r="O41" s="17"/>
      <c r="P41" s="17"/>
    </row>
    <row r="42" spans="1:16" ht="15.75">
      <c r="A42" s="89"/>
      <c r="B42" s="59"/>
      <c r="C42" s="52"/>
      <c r="D42" s="9" t="s">
        <v>23</v>
      </c>
      <c r="E42" s="9">
        <v>0.1</v>
      </c>
      <c r="F42" s="9">
        <v>2390</v>
      </c>
      <c r="G42" s="21">
        <f t="shared" si="2"/>
        <v>239</v>
      </c>
      <c r="H42" s="17"/>
      <c r="I42" s="36"/>
      <c r="L42" s="17"/>
      <c r="M42" s="17"/>
      <c r="N42" s="17"/>
      <c r="O42" s="17"/>
      <c r="P42" s="17"/>
    </row>
    <row r="43" spans="1:16" ht="15.75">
      <c r="A43" s="89"/>
      <c r="B43" s="59"/>
      <c r="C43" s="52"/>
      <c r="D43" s="9" t="s">
        <v>17</v>
      </c>
      <c r="E43" s="9">
        <v>0.03</v>
      </c>
      <c r="F43" s="9">
        <v>220</v>
      </c>
      <c r="G43" s="21">
        <f t="shared" si="2"/>
        <v>6.6</v>
      </c>
      <c r="H43" s="17"/>
      <c r="I43" s="36"/>
      <c r="L43" s="17"/>
      <c r="M43" s="17"/>
      <c r="N43" s="17"/>
      <c r="O43" s="17"/>
      <c r="P43" s="17"/>
    </row>
    <row r="44" spans="1:16" ht="15.75">
      <c r="A44" s="89"/>
      <c r="B44" s="49" t="s">
        <v>99</v>
      </c>
      <c r="C44" s="39" t="s">
        <v>27</v>
      </c>
      <c r="D44" s="9" t="s">
        <v>13</v>
      </c>
      <c r="E44" s="9">
        <v>0.0015</v>
      </c>
      <c r="F44" s="9">
        <v>75</v>
      </c>
      <c r="G44" s="21">
        <f t="shared" si="2"/>
        <v>0.1125</v>
      </c>
      <c r="H44" s="17"/>
      <c r="I44" s="36"/>
      <c r="L44" s="17"/>
      <c r="M44" s="17"/>
      <c r="N44" s="17"/>
      <c r="O44" s="17"/>
      <c r="P44" s="17"/>
    </row>
    <row r="45" spans="1:16" ht="15.75">
      <c r="A45" s="89"/>
      <c r="B45" s="59"/>
      <c r="C45" s="52"/>
      <c r="D45" s="9" t="s">
        <v>16</v>
      </c>
      <c r="E45" s="9">
        <v>0.0133</v>
      </c>
      <c r="F45" s="9">
        <v>600</v>
      </c>
      <c r="G45" s="21">
        <f t="shared" si="2"/>
        <v>7.9799999999999995</v>
      </c>
      <c r="H45" s="17"/>
      <c r="I45" s="36"/>
      <c r="L45" s="17"/>
      <c r="M45" s="17"/>
      <c r="N45" s="17"/>
      <c r="O45" s="17"/>
      <c r="P45" s="17"/>
    </row>
    <row r="46" spans="1:16" ht="15.75">
      <c r="A46" s="89"/>
      <c r="B46" s="59"/>
      <c r="C46" s="52"/>
      <c r="D46" s="9" t="s">
        <v>75</v>
      </c>
      <c r="E46" s="9">
        <v>0.0063</v>
      </c>
      <c r="F46" s="9">
        <v>2600</v>
      </c>
      <c r="G46" s="21">
        <f t="shared" si="2"/>
        <v>16.38</v>
      </c>
      <c r="H46" s="17"/>
      <c r="I46" s="36"/>
      <c r="L46" s="17"/>
      <c r="M46" s="17"/>
      <c r="N46" s="17"/>
      <c r="O46" s="17"/>
      <c r="P46" s="17"/>
    </row>
    <row r="47" spans="1:16" ht="15.75">
      <c r="A47" s="89"/>
      <c r="B47" s="59"/>
      <c r="C47" s="52"/>
      <c r="D47" s="9" t="s">
        <v>35</v>
      </c>
      <c r="E47" s="9">
        <v>0.002</v>
      </c>
      <c r="F47" s="9">
        <v>3000</v>
      </c>
      <c r="G47" s="21">
        <f t="shared" si="2"/>
        <v>6</v>
      </c>
      <c r="H47" s="17"/>
      <c r="I47" s="36"/>
      <c r="L47" s="17"/>
      <c r="M47" s="17"/>
      <c r="N47" s="17"/>
      <c r="O47" s="17"/>
      <c r="P47" s="17"/>
    </row>
    <row r="48" spans="1:16" ht="15.75">
      <c r="A48" s="90"/>
      <c r="B48" s="59"/>
      <c r="C48" s="52"/>
      <c r="D48" s="9" t="s">
        <v>15</v>
      </c>
      <c r="E48" s="9">
        <v>0.015</v>
      </c>
      <c r="F48" s="9">
        <v>160</v>
      </c>
      <c r="G48" s="21">
        <f t="shared" si="2"/>
        <v>2.4</v>
      </c>
      <c r="H48" s="17"/>
      <c r="I48" s="36"/>
      <c r="L48" s="17"/>
      <c r="M48" s="17"/>
      <c r="N48" s="17"/>
      <c r="O48" s="17"/>
      <c r="P48" s="17"/>
    </row>
    <row r="49" spans="1:16" ht="15.75">
      <c r="A49" s="15" t="s">
        <v>72</v>
      </c>
      <c r="B49" s="47">
        <v>40</v>
      </c>
      <c r="C49" s="43">
        <v>40</v>
      </c>
      <c r="D49" s="9" t="s">
        <v>72</v>
      </c>
      <c r="E49" s="9">
        <v>0.04</v>
      </c>
      <c r="F49" s="9">
        <v>200</v>
      </c>
      <c r="G49" s="21">
        <f t="shared" si="2"/>
        <v>8</v>
      </c>
      <c r="H49" s="17"/>
      <c r="I49" s="36"/>
      <c r="L49" s="17"/>
      <c r="M49" s="17"/>
      <c r="N49" s="17"/>
      <c r="O49" s="30"/>
      <c r="P49" s="17"/>
    </row>
    <row r="50" spans="1:16" ht="15.75">
      <c r="A50" s="15" t="s">
        <v>115</v>
      </c>
      <c r="B50" s="47">
        <v>30</v>
      </c>
      <c r="C50" s="48">
        <v>30</v>
      </c>
      <c r="D50" s="15" t="s">
        <v>115</v>
      </c>
      <c r="E50" s="9">
        <v>0.03</v>
      </c>
      <c r="F50" s="9">
        <v>475</v>
      </c>
      <c r="G50" s="21">
        <f t="shared" si="2"/>
        <v>14.25</v>
      </c>
      <c r="H50" s="17"/>
      <c r="I50" s="36"/>
      <c r="L50" s="17"/>
      <c r="M50" s="17"/>
      <c r="N50" s="17"/>
      <c r="O50" s="30"/>
      <c r="P50" s="17"/>
    </row>
    <row r="51" spans="1:16" ht="15.75">
      <c r="A51" s="9" t="s">
        <v>28</v>
      </c>
      <c r="B51" s="22">
        <v>200</v>
      </c>
      <c r="C51" s="22">
        <v>200</v>
      </c>
      <c r="D51" s="9" t="s">
        <v>28</v>
      </c>
      <c r="E51" s="9">
        <v>0.04</v>
      </c>
      <c r="F51" s="9">
        <v>850</v>
      </c>
      <c r="G51" s="21">
        <f t="shared" si="2"/>
        <v>34</v>
      </c>
      <c r="H51" s="17"/>
      <c r="I51" s="36"/>
      <c r="L51" s="17"/>
      <c r="M51" s="17"/>
      <c r="N51" s="17"/>
      <c r="O51" s="17"/>
      <c r="P51" s="17"/>
    </row>
    <row r="52" spans="1:16" ht="15.75">
      <c r="A52" s="45" t="s">
        <v>43</v>
      </c>
      <c r="B52" s="43">
        <v>250</v>
      </c>
      <c r="C52" s="43">
        <v>250</v>
      </c>
      <c r="D52" s="9" t="s">
        <v>43</v>
      </c>
      <c r="E52" s="9">
        <v>0.25</v>
      </c>
      <c r="F52" s="9">
        <v>650</v>
      </c>
      <c r="G52" s="21">
        <f t="shared" si="2"/>
        <v>162.5</v>
      </c>
      <c r="H52" s="17"/>
      <c r="I52" s="36"/>
      <c r="L52" s="17"/>
      <c r="M52" s="17"/>
      <c r="N52" s="17"/>
      <c r="O52" s="17"/>
      <c r="P52" s="17"/>
    </row>
    <row r="53" spans="1:16" ht="15.75">
      <c r="A53" s="45" t="s">
        <v>118</v>
      </c>
      <c r="B53" s="43">
        <v>25</v>
      </c>
      <c r="C53" s="43">
        <v>25</v>
      </c>
      <c r="D53" s="9" t="s">
        <v>118</v>
      </c>
      <c r="E53" s="9">
        <v>0.025</v>
      </c>
      <c r="F53" s="9">
        <v>2600</v>
      </c>
      <c r="G53" s="21">
        <f t="shared" si="2"/>
        <v>65</v>
      </c>
      <c r="H53" s="17"/>
      <c r="I53" s="36"/>
      <c r="L53" s="17"/>
      <c r="M53" s="17"/>
      <c r="N53" s="17"/>
      <c r="O53" s="17"/>
      <c r="P53" s="17"/>
    </row>
    <row r="54" spans="1:16" ht="15.75">
      <c r="A54" s="16"/>
      <c r="B54" s="16"/>
      <c r="C54" s="16"/>
      <c r="D54" s="17"/>
      <c r="E54" s="17"/>
      <c r="F54" s="63"/>
      <c r="G54" s="62">
        <f>SUM(G40:G53)</f>
        <v>602.2225000000001</v>
      </c>
      <c r="H54" s="17"/>
      <c r="I54" s="36"/>
      <c r="L54" s="17"/>
      <c r="M54" s="17"/>
      <c r="N54" s="17"/>
      <c r="O54" s="17"/>
      <c r="P54" s="17"/>
    </row>
    <row r="55" spans="1:16" ht="15.75">
      <c r="A55" s="18" t="s">
        <v>7</v>
      </c>
      <c r="B55" s="18"/>
      <c r="C55" s="18"/>
      <c r="D55" s="18"/>
      <c r="E55" s="18"/>
      <c r="F55" s="18"/>
      <c r="G55" s="18"/>
      <c r="H55" s="18"/>
      <c r="L55" s="17"/>
      <c r="M55" s="17"/>
      <c r="N55" s="17"/>
      <c r="O55" s="17"/>
      <c r="P55" s="17"/>
    </row>
    <row r="56" spans="1:16" ht="15.75">
      <c r="A56" s="18" t="s">
        <v>53</v>
      </c>
      <c r="B56" s="18"/>
      <c r="C56" s="18"/>
      <c r="D56" s="18"/>
      <c r="E56" s="18"/>
      <c r="F56" s="18"/>
      <c r="G56" s="18"/>
      <c r="H56" s="18"/>
      <c r="L56" s="17"/>
      <c r="M56" s="17"/>
      <c r="N56" s="17"/>
      <c r="O56" s="17"/>
      <c r="P56" s="17"/>
    </row>
    <row r="57" spans="1:16" ht="15.75">
      <c r="A57" s="93" t="s">
        <v>3</v>
      </c>
      <c r="B57" s="77" t="s">
        <v>42</v>
      </c>
      <c r="C57" s="77"/>
      <c r="D57" s="93" t="s">
        <v>67</v>
      </c>
      <c r="E57" s="77" t="s">
        <v>5</v>
      </c>
      <c r="F57" s="98" t="s">
        <v>4</v>
      </c>
      <c r="G57" s="93" t="s">
        <v>0</v>
      </c>
      <c r="H57" s="18"/>
      <c r="L57" s="17"/>
      <c r="M57" s="17"/>
      <c r="N57" s="17"/>
      <c r="O57" s="17"/>
      <c r="P57" s="17"/>
    </row>
    <row r="58" spans="1:16" ht="15.75">
      <c r="A58" s="94"/>
      <c r="B58" s="37" t="s">
        <v>70</v>
      </c>
      <c r="C58" s="19" t="s">
        <v>71</v>
      </c>
      <c r="D58" s="94"/>
      <c r="E58" s="79"/>
      <c r="F58" s="79"/>
      <c r="G58" s="99"/>
      <c r="H58" s="18"/>
      <c r="L58" s="17"/>
      <c r="M58" s="17"/>
      <c r="N58" s="17"/>
      <c r="O58" s="17"/>
      <c r="P58" s="17"/>
    </row>
    <row r="59" spans="1:16" ht="15.75">
      <c r="A59" s="52" t="s">
        <v>81</v>
      </c>
      <c r="B59" s="39">
        <v>50</v>
      </c>
      <c r="C59" s="38">
        <v>80</v>
      </c>
      <c r="D59" s="9" t="s">
        <v>17</v>
      </c>
      <c r="E59" s="9">
        <v>0.1</v>
      </c>
      <c r="F59" s="9">
        <v>220</v>
      </c>
      <c r="G59" s="11">
        <f>E59*F59</f>
        <v>22</v>
      </c>
      <c r="H59" s="18"/>
      <c r="L59" s="17"/>
      <c r="M59" s="17"/>
      <c r="N59" s="17"/>
      <c r="O59" s="17"/>
      <c r="P59" s="30"/>
    </row>
    <row r="60" spans="1:16" ht="15.75">
      <c r="A60" s="53"/>
      <c r="B60" s="50"/>
      <c r="C60" s="50"/>
      <c r="D60" s="9" t="s">
        <v>29</v>
      </c>
      <c r="E60" s="9">
        <v>0.002</v>
      </c>
      <c r="F60" s="9">
        <v>1400</v>
      </c>
      <c r="G60" s="11">
        <f aca="true" t="shared" si="3" ref="G60:G79">E60*F60</f>
        <v>2.8000000000000003</v>
      </c>
      <c r="H60" s="18"/>
      <c r="L60" s="17"/>
      <c r="M60" s="17"/>
      <c r="N60" s="17"/>
      <c r="O60" s="17"/>
      <c r="P60" s="30"/>
    </row>
    <row r="61" spans="1:16" ht="15.75">
      <c r="A61" s="53"/>
      <c r="B61" s="50"/>
      <c r="C61" s="50"/>
      <c r="D61" s="9" t="s">
        <v>16</v>
      </c>
      <c r="E61" s="9">
        <v>0.0133</v>
      </c>
      <c r="F61" s="9">
        <v>600</v>
      </c>
      <c r="G61" s="11">
        <f t="shared" si="3"/>
        <v>7.9799999999999995</v>
      </c>
      <c r="H61" s="18"/>
      <c r="L61" s="17"/>
      <c r="M61" s="17"/>
      <c r="N61" s="17"/>
      <c r="O61" s="17"/>
      <c r="P61" s="30"/>
    </row>
    <row r="62" spans="1:16" ht="15.75" customHeight="1">
      <c r="A62" s="58" t="s">
        <v>82</v>
      </c>
      <c r="B62" s="44">
        <v>80</v>
      </c>
      <c r="C62" s="38">
        <v>80</v>
      </c>
      <c r="D62" s="9" t="s">
        <v>132</v>
      </c>
      <c r="E62" s="9">
        <v>0.2</v>
      </c>
      <c r="F62" s="9">
        <v>2100</v>
      </c>
      <c r="G62" s="11">
        <f t="shared" si="3"/>
        <v>420</v>
      </c>
      <c r="H62" s="18"/>
      <c r="L62" s="17"/>
      <c r="M62" s="17"/>
      <c r="N62" s="17"/>
      <c r="O62" s="17"/>
      <c r="P62" s="17"/>
    </row>
    <row r="63" spans="1:16" ht="15.75" customHeight="1">
      <c r="A63" s="59"/>
      <c r="B63" s="49"/>
      <c r="C63" s="39"/>
      <c r="D63" s="9" t="s">
        <v>76</v>
      </c>
      <c r="E63" s="9"/>
      <c r="F63" s="9"/>
      <c r="G63" s="11">
        <v>10</v>
      </c>
      <c r="H63" s="18"/>
      <c r="L63" s="17"/>
      <c r="M63" s="17"/>
      <c r="N63" s="17"/>
      <c r="O63" s="17"/>
      <c r="P63" s="17"/>
    </row>
    <row r="64" spans="1:16" ht="15.75" customHeight="1">
      <c r="A64" s="59"/>
      <c r="B64" s="49"/>
      <c r="C64" s="39"/>
      <c r="D64" s="9" t="s">
        <v>35</v>
      </c>
      <c r="E64" s="9">
        <v>0.002</v>
      </c>
      <c r="F64" s="9">
        <v>3000</v>
      </c>
      <c r="G64" s="11">
        <f>E64*F64</f>
        <v>6</v>
      </c>
      <c r="H64" s="18"/>
      <c r="L64" s="17"/>
      <c r="M64" s="17"/>
      <c r="N64" s="17"/>
      <c r="O64" s="17"/>
      <c r="P64" s="17"/>
    </row>
    <row r="65" spans="1:16" ht="15.75" customHeight="1">
      <c r="A65" s="59"/>
      <c r="B65" s="49"/>
      <c r="C65" s="39"/>
      <c r="D65" s="9" t="s">
        <v>24</v>
      </c>
      <c r="E65" s="9">
        <v>0.015</v>
      </c>
      <c r="F65" s="9">
        <v>380</v>
      </c>
      <c r="G65" s="11">
        <f t="shared" si="3"/>
        <v>5.7</v>
      </c>
      <c r="H65" s="18"/>
      <c r="L65" s="17"/>
      <c r="M65" s="17"/>
      <c r="N65" s="17"/>
      <c r="O65" s="17"/>
      <c r="P65" s="17"/>
    </row>
    <row r="66" spans="1:16" ht="31.5">
      <c r="A66" s="59" t="s">
        <v>127</v>
      </c>
      <c r="B66" s="49">
        <v>200</v>
      </c>
      <c r="C66" s="50">
        <v>250</v>
      </c>
      <c r="D66" s="9" t="s">
        <v>75</v>
      </c>
      <c r="E66" s="9">
        <v>0.0063</v>
      </c>
      <c r="F66" s="9">
        <v>2600</v>
      </c>
      <c r="G66" s="11">
        <f t="shared" si="3"/>
        <v>16.38</v>
      </c>
      <c r="H66" s="18"/>
      <c r="L66" s="17"/>
      <c r="M66" s="17"/>
      <c r="N66" s="17"/>
      <c r="O66" s="17"/>
      <c r="P66" s="17"/>
    </row>
    <row r="67" spans="1:16" ht="15.75">
      <c r="A67" s="59"/>
      <c r="B67" s="49"/>
      <c r="C67" s="50"/>
      <c r="D67" s="9" t="s">
        <v>128</v>
      </c>
      <c r="E67" s="9">
        <v>0.004</v>
      </c>
      <c r="F67" s="9">
        <v>300</v>
      </c>
      <c r="G67" s="11">
        <f t="shared" si="3"/>
        <v>1.2</v>
      </c>
      <c r="H67" s="18"/>
      <c r="L67" s="17"/>
      <c r="M67" s="17"/>
      <c r="N67" s="17"/>
      <c r="O67" s="17"/>
      <c r="P67" s="17"/>
    </row>
    <row r="68" spans="1:16" ht="15.75">
      <c r="A68" s="59"/>
      <c r="B68" s="49"/>
      <c r="C68" s="50"/>
      <c r="D68" s="9" t="s">
        <v>62</v>
      </c>
      <c r="E68" s="9"/>
      <c r="F68" s="9">
        <v>38</v>
      </c>
      <c r="G68" s="11">
        <v>10</v>
      </c>
      <c r="H68" s="18"/>
      <c r="L68" s="17"/>
      <c r="M68" s="17"/>
      <c r="N68" s="17"/>
      <c r="O68" s="17"/>
      <c r="P68" s="17"/>
    </row>
    <row r="69" spans="1:16" ht="15.75">
      <c r="A69" s="59"/>
      <c r="B69" s="49"/>
      <c r="C69" s="50"/>
      <c r="D69" s="9" t="s">
        <v>15</v>
      </c>
      <c r="E69" s="9">
        <v>0.015</v>
      </c>
      <c r="F69" s="9">
        <v>160</v>
      </c>
      <c r="G69" s="11">
        <f t="shared" si="3"/>
        <v>2.4</v>
      </c>
      <c r="H69" s="18"/>
      <c r="L69" s="17"/>
      <c r="M69" s="17"/>
      <c r="N69" s="17"/>
      <c r="O69" s="17"/>
      <c r="P69" s="17"/>
    </row>
    <row r="70" spans="1:16" ht="15.75">
      <c r="A70" s="59"/>
      <c r="B70" s="49"/>
      <c r="C70" s="50"/>
      <c r="D70" s="9" t="s">
        <v>72</v>
      </c>
      <c r="E70" s="9">
        <v>0.014</v>
      </c>
      <c r="F70" s="9">
        <v>200</v>
      </c>
      <c r="G70" s="11">
        <f t="shared" si="3"/>
        <v>2.8000000000000003</v>
      </c>
      <c r="H70" s="18"/>
      <c r="L70" s="17"/>
      <c r="M70" s="17"/>
      <c r="N70" s="17"/>
      <c r="O70" s="17"/>
      <c r="P70" s="17"/>
    </row>
    <row r="71" spans="1:16" ht="15.75">
      <c r="A71" s="59"/>
      <c r="B71" s="49"/>
      <c r="C71" s="50"/>
      <c r="D71" s="9" t="s">
        <v>24</v>
      </c>
      <c r="E71" s="9">
        <v>0.03</v>
      </c>
      <c r="F71" s="9">
        <v>380</v>
      </c>
      <c r="G71" s="11">
        <f t="shared" si="3"/>
        <v>11.4</v>
      </c>
      <c r="H71" s="18"/>
      <c r="L71" s="17"/>
      <c r="M71" s="17"/>
      <c r="N71" s="17"/>
      <c r="O71" s="17"/>
      <c r="P71" s="17"/>
    </row>
    <row r="72" spans="1:16" ht="15.75">
      <c r="A72" s="59"/>
      <c r="B72" s="49"/>
      <c r="C72" s="50"/>
      <c r="D72" s="9" t="s">
        <v>13</v>
      </c>
      <c r="E72" s="9">
        <v>0.0015</v>
      </c>
      <c r="F72" s="9">
        <v>75</v>
      </c>
      <c r="G72" s="11">
        <f t="shared" si="3"/>
        <v>0.1125</v>
      </c>
      <c r="H72" s="18"/>
      <c r="L72" s="17"/>
      <c r="M72" s="17"/>
      <c r="N72" s="17"/>
      <c r="O72" s="17"/>
      <c r="P72" s="17"/>
    </row>
    <row r="73" spans="1:16" ht="15.75">
      <c r="A73" s="59"/>
      <c r="B73" s="49"/>
      <c r="C73" s="50"/>
      <c r="D73" s="9" t="s">
        <v>17</v>
      </c>
      <c r="E73" s="9">
        <v>0.015</v>
      </c>
      <c r="F73" s="9">
        <v>220</v>
      </c>
      <c r="G73" s="11">
        <f t="shared" si="3"/>
        <v>3.3</v>
      </c>
      <c r="H73" s="18"/>
      <c r="L73" s="17"/>
      <c r="M73" s="17"/>
      <c r="N73" s="17"/>
      <c r="O73" s="17"/>
      <c r="P73" s="17"/>
    </row>
    <row r="74" spans="1:16" ht="15.75">
      <c r="A74" s="59"/>
      <c r="B74" s="49"/>
      <c r="C74" s="50"/>
      <c r="D74" s="9" t="s">
        <v>51</v>
      </c>
      <c r="E74" s="9">
        <v>0.007</v>
      </c>
      <c r="F74" s="9">
        <v>1200</v>
      </c>
      <c r="G74" s="11">
        <f t="shared" si="3"/>
        <v>8.4</v>
      </c>
      <c r="H74" s="18"/>
      <c r="L74" s="17"/>
      <c r="M74" s="17"/>
      <c r="N74" s="17"/>
      <c r="O74" s="17"/>
      <c r="P74" s="17"/>
    </row>
    <row r="75" spans="1:16" ht="15.75">
      <c r="A75" s="59"/>
      <c r="B75" s="49"/>
      <c r="C75" s="50"/>
      <c r="D75" s="9" t="s">
        <v>21</v>
      </c>
      <c r="E75" s="9">
        <v>0.25</v>
      </c>
      <c r="F75" s="9">
        <v>180</v>
      </c>
      <c r="G75" s="11">
        <f t="shared" si="3"/>
        <v>45</v>
      </c>
      <c r="H75" s="18"/>
      <c r="L75" s="17"/>
      <c r="M75" s="17"/>
      <c r="N75" s="17"/>
      <c r="O75" s="17"/>
      <c r="P75" s="17"/>
    </row>
    <row r="76" spans="1:16" ht="15.75">
      <c r="A76" s="15" t="s">
        <v>72</v>
      </c>
      <c r="B76" s="47">
        <v>40</v>
      </c>
      <c r="C76" s="43">
        <v>40</v>
      </c>
      <c r="D76" s="9" t="s">
        <v>72</v>
      </c>
      <c r="E76" s="9">
        <v>0.04</v>
      </c>
      <c r="F76" s="9">
        <v>200</v>
      </c>
      <c r="G76" s="11">
        <f t="shared" si="3"/>
        <v>8</v>
      </c>
      <c r="H76" s="18"/>
      <c r="L76" s="17"/>
      <c r="M76" s="17"/>
      <c r="N76" s="17"/>
      <c r="O76" s="17"/>
      <c r="P76" s="17"/>
    </row>
    <row r="77" spans="1:16" ht="15.75">
      <c r="A77" s="15" t="s">
        <v>115</v>
      </c>
      <c r="B77" s="47">
        <v>30</v>
      </c>
      <c r="C77" s="48">
        <v>30</v>
      </c>
      <c r="D77" s="15" t="s">
        <v>115</v>
      </c>
      <c r="E77" s="9">
        <v>0.03</v>
      </c>
      <c r="F77" s="9">
        <v>475</v>
      </c>
      <c r="G77" s="11">
        <f t="shared" si="3"/>
        <v>14.25</v>
      </c>
      <c r="H77" s="18"/>
      <c r="L77" s="17"/>
      <c r="M77" s="17"/>
      <c r="N77" s="17"/>
      <c r="O77" s="17"/>
      <c r="P77" s="17"/>
    </row>
    <row r="78" spans="1:16" ht="15.75">
      <c r="A78" s="9" t="s">
        <v>60</v>
      </c>
      <c r="B78" s="22">
        <v>200</v>
      </c>
      <c r="C78" s="22">
        <v>200</v>
      </c>
      <c r="D78" s="9" t="s">
        <v>31</v>
      </c>
      <c r="E78" s="9">
        <v>0.015</v>
      </c>
      <c r="F78" s="9">
        <v>850</v>
      </c>
      <c r="G78" s="11">
        <f t="shared" si="3"/>
        <v>12.75</v>
      </c>
      <c r="H78" s="18"/>
      <c r="L78" s="17"/>
      <c r="M78" s="17"/>
      <c r="N78" s="17"/>
      <c r="O78" s="17"/>
      <c r="P78" s="17"/>
    </row>
    <row r="79" spans="1:16" ht="15.75">
      <c r="A79" s="9"/>
      <c r="B79" s="9"/>
      <c r="C79" s="22"/>
      <c r="D79" s="9" t="s">
        <v>12</v>
      </c>
      <c r="E79" s="9">
        <v>0.008</v>
      </c>
      <c r="F79" s="9">
        <v>280</v>
      </c>
      <c r="G79" s="11">
        <f t="shared" si="3"/>
        <v>2.24</v>
      </c>
      <c r="H79" s="18"/>
      <c r="L79" s="17"/>
      <c r="M79" s="17"/>
      <c r="N79" s="17"/>
      <c r="O79" s="17"/>
      <c r="P79" s="17"/>
    </row>
    <row r="80" spans="1:16" ht="15.75">
      <c r="A80" s="16"/>
      <c r="B80" s="16"/>
      <c r="C80" s="16"/>
      <c r="D80" s="17"/>
      <c r="E80" s="17"/>
      <c r="F80" s="63"/>
      <c r="G80" s="62">
        <f>SUM(G59:G79)</f>
        <v>612.7124999999999</v>
      </c>
      <c r="H80" s="18"/>
      <c r="L80" s="17"/>
      <c r="M80" s="17"/>
      <c r="N80" s="17"/>
      <c r="O80" s="17"/>
      <c r="P80" s="17"/>
    </row>
    <row r="81" spans="1:16" ht="15.75">
      <c r="A81" s="18" t="s">
        <v>8</v>
      </c>
      <c r="B81" s="18"/>
      <c r="C81" s="18"/>
      <c r="D81" s="18"/>
      <c r="E81" s="18"/>
      <c r="F81" s="18"/>
      <c r="G81" s="18"/>
      <c r="H81" s="18"/>
      <c r="L81" s="17"/>
      <c r="M81" s="17"/>
      <c r="N81" s="17"/>
      <c r="O81" s="17"/>
      <c r="P81" s="17"/>
    </row>
    <row r="82" spans="1:16" ht="15.75">
      <c r="A82" s="18" t="s">
        <v>54</v>
      </c>
      <c r="B82" s="18"/>
      <c r="C82" s="18"/>
      <c r="D82" s="18"/>
      <c r="E82" s="18"/>
      <c r="F82" s="18"/>
      <c r="G82" s="18"/>
      <c r="H82" s="18"/>
      <c r="L82" s="17"/>
      <c r="M82" s="17"/>
      <c r="N82" s="17"/>
      <c r="O82" s="17"/>
      <c r="P82" s="17"/>
    </row>
    <row r="83" spans="1:16" ht="15.75">
      <c r="A83" s="93" t="s">
        <v>3</v>
      </c>
      <c r="B83" s="77" t="s">
        <v>42</v>
      </c>
      <c r="C83" s="77"/>
      <c r="D83" s="93" t="s">
        <v>67</v>
      </c>
      <c r="E83" s="77" t="s">
        <v>5</v>
      </c>
      <c r="F83" s="98" t="s">
        <v>4</v>
      </c>
      <c r="G83" s="93" t="s">
        <v>0</v>
      </c>
      <c r="H83" s="18"/>
      <c r="L83" s="17"/>
      <c r="M83" s="17"/>
      <c r="N83" s="17"/>
      <c r="O83" s="17"/>
      <c r="P83" s="17"/>
    </row>
    <row r="84" spans="1:16" ht="15.75">
      <c r="A84" s="94"/>
      <c r="B84" s="37" t="s">
        <v>70</v>
      </c>
      <c r="C84" s="19" t="s">
        <v>71</v>
      </c>
      <c r="D84" s="94"/>
      <c r="E84" s="79"/>
      <c r="F84" s="79"/>
      <c r="G84" s="99"/>
      <c r="H84" s="18"/>
      <c r="L84" s="17"/>
      <c r="M84" s="17"/>
      <c r="N84" s="17"/>
      <c r="O84" s="17"/>
      <c r="P84" s="17"/>
    </row>
    <row r="85" spans="1:16" ht="15.75">
      <c r="A85" s="85" t="s">
        <v>117</v>
      </c>
      <c r="B85" s="82">
        <v>250</v>
      </c>
      <c r="C85" s="73">
        <v>300</v>
      </c>
      <c r="D85" s="9" t="s">
        <v>39</v>
      </c>
      <c r="E85" s="9">
        <v>0.03</v>
      </c>
      <c r="F85" s="9">
        <v>180</v>
      </c>
      <c r="G85" s="11">
        <f>E85*F85</f>
        <v>5.3999999999999995</v>
      </c>
      <c r="H85" s="18"/>
      <c r="L85" s="17"/>
      <c r="M85" s="17"/>
      <c r="N85" s="17"/>
      <c r="O85" s="17"/>
      <c r="P85" s="30"/>
    </row>
    <row r="86" spans="1:16" ht="15.75">
      <c r="A86" s="86"/>
      <c r="B86" s="83"/>
      <c r="C86" s="74"/>
      <c r="D86" s="9" t="s">
        <v>23</v>
      </c>
      <c r="E86" s="9">
        <v>0.04</v>
      </c>
      <c r="F86" s="9">
        <v>2390</v>
      </c>
      <c r="G86" s="11">
        <f aca="true" t="shared" si="4" ref="G86:G97">E86*F86</f>
        <v>95.60000000000001</v>
      </c>
      <c r="H86" s="18"/>
      <c r="L86" s="17"/>
      <c r="M86" s="17"/>
      <c r="N86" s="17"/>
      <c r="O86" s="17"/>
      <c r="P86" s="30"/>
    </row>
    <row r="87" spans="1:16" ht="15.75">
      <c r="A87" s="86"/>
      <c r="B87" s="83"/>
      <c r="C87" s="74"/>
      <c r="D87" s="9" t="s">
        <v>21</v>
      </c>
      <c r="E87" s="9">
        <v>0.05</v>
      </c>
      <c r="F87" s="9">
        <v>180</v>
      </c>
      <c r="G87" s="11">
        <f t="shared" si="4"/>
        <v>9</v>
      </c>
      <c r="H87" s="18"/>
      <c r="L87" s="17"/>
      <c r="M87" s="17"/>
      <c r="N87" s="17"/>
      <c r="O87" s="17"/>
      <c r="P87" s="30"/>
    </row>
    <row r="88" spans="1:16" ht="15.75">
      <c r="A88" s="86"/>
      <c r="B88" s="83"/>
      <c r="C88" s="74"/>
      <c r="D88" s="9" t="s">
        <v>17</v>
      </c>
      <c r="E88" s="9">
        <v>0.015</v>
      </c>
      <c r="F88" s="9">
        <v>220</v>
      </c>
      <c r="G88" s="11">
        <f t="shared" si="4"/>
        <v>3.3</v>
      </c>
      <c r="H88" s="18"/>
      <c r="L88" s="17"/>
      <c r="M88" s="17"/>
      <c r="N88" s="17"/>
      <c r="O88" s="17"/>
      <c r="P88" s="30"/>
    </row>
    <row r="89" spans="1:16" ht="15.75">
      <c r="A89" s="86"/>
      <c r="B89" s="83"/>
      <c r="C89" s="74"/>
      <c r="D89" s="9" t="s">
        <v>83</v>
      </c>
      <c r="E89" s="9">
        <v>0.0063</v>
      </c>
      <c r="F89" s="9">
        <v>2600</v>
      </c>
      <c r="G89" s="11">
        <f t="shared" si="4"/>
        <v>16.38</v>
      </c>
      <c r="H89" s="18"/>
      <c r="L89" s="17"/>
      <c r="M89" s="17"/>
      <c r="N89" s="17"/>
      <c r="O89" s="17"/>
      <c r="P89" s="30"/>
    </row>
    <row r="90" spans="1:16" ht="15.75">
      <c r="A90" s="86"/>
      <c r="B90" s="83"/>
      <c r="C90" s="74"/>
      <c r="D90" s="9" t="s">
        <v>58</v>
      </c>
      <c r="E90" s="9">
        <v>0.0133</v>
      </c>
      <c r="F90" s="9">
        <v>600</v>
      </c>
      <c r="G90" s="11">
        <f t="shared" si="4"/>
        <v>7.9799999999999995</v>
      </c>
      <c r="H90" s="18"/>
      <c r="L90" s="17"/>
      <c r="M90" s="17"/>
      <c r="N90" s="17"/>
      <c r="O90" s="17"/>
      <c r="P90" s="30"/>
    </row>
    <row r="91" spans="1:16" ht="15.75">
      <c r="A91" s="86"/>
      <c r="B91" s="83"/>
      <c r="C91" s="74"/>
      <c r="D91" s="9" t="s">
        <v>35</v>
      </c>
      <c r="E91" s="9">
        <v>0.002</v>
      </c>
      <c r="F91" s="9">
        <v>3000</v>
      </c>
      <c r="G91" s="11">
        <f t="shared" si="4"/>
        <v>6</v>
      </c>
      <c r="H91" s="18"/>
      <c r="L91" s="17"/>
      <c r="M91" s="17"/>
      <c r="N91" s="17"/>
      <c r="O91" s="17"/>
      <c r="P91" s="30"/>
    </row>
    <row r="92" spans="1:16" ht="15.75">
      <c r="A92" s="87"/>
      <c r="B92" s="84"/>
      <c r="C92" s="78"/>
      <c r="D92" s="9" t="s">
        <v>15</v>
      </c>
      <c r="E92" s="9">
        <v>0.015</v>
      </c>
      <c r="F92" s="9">
        <v>160</v>
      </c>
      <c r="G92" s="11">
        <f t="shared" si="4"/>
        <v>2.4</v>
      </c>
      <c r="H92" s="18"/>
      <c r="L92" s="17"/>
      <c r="M92" s="17"/>
      <c r="N92" s="17"/>
      <c r="O92" s="17"/>
      <c r="P92" s="30"/>
    </row>
    <row r="93" spans="1:16" ht="15.75">
      <c r="A93" s="105" t="s">
        <v>103</v>
      </c>
      <c r="B93" s="82" t="s">
        <v>101</v>
      </c>
      <c r="C93" s="74" t="s">
        <v>101</v>
      </c>
      <c r="D93" s="9" t="s">
        <v>103</v>
      </c>
      <c r="E93" s="9">
        <v>1</v>
      </c>
      <c r="F93" s="9">
        <v>100</v>
      </c>
      <c r="G93" s="11">
        <f t="shared" si="4"/>
        <v>100</v>
      </c>
      <c r="H93" s="18"/>
      <c r="L93" s="17"/>
      <c r="M93" s="17"/>
      <c r="N93" s="17"/>
      <c r="O93" s="17"/>
      <c r="P93" s="17"/>
    </row>
    <row r="94" spans="1:16" ht="15.75">
      <c r="A94" s="105"/>
      <c r="B94" s="84"/>
      <c r="C94" s="74"/>
      <c r="D94" s="9" t="s">
        <v>13</v>
      </c>
      <c r="E94" s="9">
        <v>0.0015</v>
      </c>
      <c r="F94" s="9">
        <v>75</v>
      </c>
      <c r="G94" s="11">
        <f t="shared" si="4"/>
        <v>0.1125</v>
      </c>
      <c r="H94" s="18"/>
      <c r="L94" s="17"/>
      <c r="M94" s="17"/>
      <c r="N94" s="17"/>
      <c r="O94" s="17"/>
      <c r="P94" s="17"/>
    </row>
    <row r="95" spans="1:16" ht="15.75">
      <c r="A95" s="51" t="s">
        <v>72</v>
      </c>
      <c r="B95" s="47">
        <v>40</v>
      </c>
      <c r="C95" s="43">
        <v>40</v>
      </c>
      <c r="D95" s="9" t="s">
        <v>72</v>
      </c>
      <c r="E95" s="9">
        <v>0.04</v>
      </c>
      <c r="F95" s="9">
        <v>200</v>
      </c>
      <c r="G95" s="11">
        <f t="shared" si="4"/>
        <v>8</v>
      </c>
      <c r="H95" s="18"/>
      <c r="L95" s="17"/>
      <c r="M95" s="17"/>
      <c r="N95" s="17"/>
      <c r="O95" s="17"/>
      <c r="P95" s="17"/>
    </row>
    <row r="96" spans="1:16" ht="15.75">
      <c r="A96" s="15" t="s">
        <v>115</v>
      </c>
      <c r="B96" s="47">
        <v>30</v>
      </c>
      <c r="C96" s="48">
        <v>30</v>
      </c>
      <c r="D96" s="15" t="s">
        <v>115</v>
      </c>
      <c r="E96" s="9">
        <v>0.03</v>
      </c>
      <c r="F96" s="9">
        <v>475</v>
      </c>
      <c r="G96" s="11">
        <f t="shared" si="4"/>
        <v>14.25</v>
      </c>
      <c r="H96" s="18"/>
      <c r="L96" s="17"/>
      <c r="M96" s="17"/>
      <c r="N96" s="17"/>
      <c r="O96" s="17"/>
      <c r="P96" s="17"/>
    </row>
    <row r="97" spans="1:16" ht="15.75">
      <c r="A97" s="45" t="s">
        <v>84</v>
      </c>
      <c r="B97" s="43">
        <v>200</v>
      </c>
      <c r="C97" s="43">
        <v>200</v>
      </c>
      <c r="D97" s="9" t="s">
        <v>84</v>
      </c>
      <c r="E97" s="23">
        <v>0.2</v>
      </c>
      <c r="F97" s="9">
        <v>460</v>
      </c>
      <c r="G97" s="11">
        <f t="shared" si="4"/>
        <v>92</v>
      </c>
      <c r="H97" s="18"/>
      <c r="L97" s="17"/>
      <c r="M97" s="17"/>
      <c r="N97" s="17"/>
      <c r="O97" s="17"/>
      <c r="P97" s="17"/>
    </row>
    <row r="98" spans="1:16" ht="15.75">
      <c r="A98" s="16"/>
      <c r="B98" s="16"/>
      <c r="C98" s="16"/>
      <c r="D98" s="17"/>
      <c r="E98" s="17"/>
      <c r="F98" s="63"/>
      <c r="G98" s="62">
        <f>SUM(G85:G97)</f>
        <v>360.4225</v>
      </c>
      <c r="H98" s="18"/>
      <c r="L98" s="17"/>
      <c r="M98" s="17"/>
      <c r="N98" s="17"/>
      <c r="O98" s="17"/>
      <c r="P98" s="17"/>
    </row>
    <row r="99" spans="1:16" ht="15.75">
      <c r="A99" s="18" t="s">
        <v>9</v>
      </c>
      <c r="B99" s="18"/>
      <c r="C99" s="18"/>
      <c r="D99" s="18"/>
      <c r="E99" s="18"/>
      <c r="F99" s="18"/>
      <c r="G99" s="18"/>
      <c r="H99" s="18"/>
      <c r="L99" s="17"/>
      <c r="M99" s="17"/>
      <c r="N99" s="17"/>
      <c r="O99" s="17"/>
      <c r="P99" s="17"/>
    </row>
    <row r="100" spans="1:16" ht="15.75">
      <c r="A100" s="18" t="s">
        <v>55</v>
      </c>
      <c r="B100" s="18"/>
      <c r="C100" s="18"/>
      <c r="D100" s="18"/>
      <c r="E100" s="18"/>
      <c r="F100" s="18"/>
      <c r="G100" s="18"/>
      <c r="H100" s="18"/>
      <c r="L100" s="17"/>
      <c r="M100" s="17"/>
      <c r="N100" s="17"/>
      <c r="O100" s="17"/>
      <c r="P100" s="17"/>
    </row>
    <row r="101" spans="1:16" ht="15.75">
      <c r="A101" s="93" t="s">
        <v>3</v>
      </c>
      <c r="B101" s="77" t="s">
        <v>42</v>
      </c>
      <c r="C101" s="77"/>
      <c r="D101" s="93" t="s">
        <v>67</v>
      </c>
      <c r="E101" s="77" t="s">
        <v>5</v>
      </c>
      <c r="F101" s="98" t="s">
        <v>4</v>
      </c>
      <c r="G101" s="93" t="s">
        <v>0</v>
      </c>
      <c r="H101" s="18"/>
      <c r="L101" s="17"/>
      <c r="M101" s="17"/>
      <c r="N101" s="17"/>
      <c r="O101" s="17"/>
      <c r="P101" s="17"/>
    </row>
    <row r="102" spans="1:16" ht="21.75" customHeight="1">
      <c r="A102" s="94"/>
      <c r="B102" s="37" t="s">
        <v>70</v>
      </c>
      <c r="C102" s="19" t="s">
        <v>71</v>
      </c>
      <c r="D102" s="94"/>
      <c r="E102" s="79"/>
      <c r="F102" s="79"/>
      <c r="G102" s="99"/>
      <c r="H102" s="18"/>
      <c r="L102" s="17"/>
      <c r="M102" s="17"/>
      <c r="N102" s="17"/>
      <c r="O102" s="17"/>
      <c r="P102" s="17"/>
    </row>
    <row r="103" spans="1:16" ht="15.75">
      <c r="A103" s="88" t="s">
        <v>86</v>
      </c>
      <c r="B103" s="111">
        <v>50</v>
      </c>
      <c r="C103" s="73">
        <v>80</v>
      </c>
      <c r="D103" s="9" t="s">
        <v>17</v>
      </c>
      <c r="E103" s="9">
        <v>0.015</v>
      </c>
      <c r="F103" s="9">
        <v>220</v>
      </c>
      <c r="G103" s="11">
        <f>E103*F103</f>
        <v>3.3</v>
      </c>
      <c r="H103" s="18"/>
      <c r="L103" s="17"/>
      <c r="M103" s="17"/>
      <c r="N103" s="17"/>
      <c r="O103" s="17"/>
      <c r="P103" s="30"/>
    </row>
    <row r="104" spans="1:16" ht="15.75">
      <c r="A104" s="89"/>
      <c r="B104" s="108"/>
      <c r="C104" s="108"/>
      <c r="D104" s="9" t="s">
        <v>16</v>
      </c>
      <c r="E104" s="9">
        <v>0.0133</v>
      </c>
      <c r="F104" s="9">
        <v>600</v>
      </c>
      <c r="G104" s="11">
        <f aca="true" t="shared" si="5" ref="G104:G119">E104*F104</f>
        <v>7.9799999999999995</v>
      </c>
      <c r="H104" s="18"/>
      <c r="L104" s="17"/>
      <c r="M104" s="17"/>
      <c r="N104" s="17"/>
      <c r="O104" s="17"/>
      <c r="P104" s="30"/>
    </row>
    <row r="105" spans="1:16" ht="15.75">
      <c r="A105" s="89"/>
      <c r="B105" s="108"/>
      <c r="C105" s="108"/>
      <c r="D105" s="9" t="s">
        <v>30</v>
      </c>
      <c r="E105" s="9">
        <v>0.08</v>
      </c>
      <c r="F105" s="9">
        <v>140</v>
      </c>
      <c r="G105" s="11">
        <f t="shared" si="5"/>
        <v>11.200000000000001</v>
      </c>
      <c r="H105" s="18"/>
      <c r="L105" s="17"/>
      <c r="M105" s="17"/>
      <c r="N105" s="17"/>
      <c r="O105" s="17"/>
      <c r="P105" s="30"/>
    </row>
    <row r="106" spans="1:16" ht="15.75">
      <c r="A106" s="90"/>
      <c r="B106" s="112"/>
      <c r="C106" s="108"/>
      <c r="D106" s="17" t="s">
        <v>34</v>
      </c>
      <c r="E106" s="9">
        <v>0.03</v>
      </c>
      <c r="F106" s="9">
        <v>1375</v>
      </c>
      <c r="G106" s="11">
        <f t="shared" si="5"/>
        <v>41.25</v>
      </c>
      <c r="H106" s="18"/>
      <c r="L106" s="17"/>
      <c r="M106" s="17"/>
      <c r="N106" s="17"/>
      <c r="O106" s="17"/>
      <c r="P106" s="30"/>
    </row>
    <row r="107" spans="1:16" ht="15.75">
      <c r="A107" s="109" t="s">
        <v>87</v>
      </c>
      <c r="B107" s="73">
        <v>60</v>
      </c>
      <c r="C107" s="73">
        <v>80</v>
      </c>
      <c r="D107" s="9" t="s">
        <v>88</v>
      </c>
      <c r="E107" s="9">
        <v>0.18</v>
      </c>
      <c r="F107" s="9">
        <v>1850</v>
      </c>
      <c r="G107" s="11">
        <f t="shared" si="5"/>
        <v>333</v>
      </c>
      <c r="H107" s="18"/>
      <c r="L107" s="17"/>
      <c r="M107" s="17"/>
      <c r="N107" s="17"/>
      <c r="O107" s="17"/>
      <c r="P107" s="17"/>
    </row>
    <row r="108" spans="1:16" ht="15.75">
      <c r="A108" s="106"/>
      <c r="B108" s="74"/>
      <c r="C108" s="74"/>
      <c r="D108" s="9" t="s">
        <v>15</v>
      </c>
      <c r="E108" s="9">
        <v>0.01</v>
      </c>
      <c r="F108" s="9">
        <v>160</v>
      </c>
      <c r="G108" s="11">
        <f t="shared" si="5"/>
        <v>1.6</v>
      </c>
      <c r="H108" s="18"/>
      <c r="L108" s="17"/>
      <c r="M108" s="17"/>
      <c r="N108" s="17"/>
      <c r="O108" s="17"/>
      <c r="P108" s="17"/>
    </row>
    <row r="109" spans="1:16" ht="15.75">
      <c r="A109" s="106"/>
      <c r="B109" s="74"/>
      <c r="C109" s="74"/>
      <c r="D109" s="9" t="s">
        <v>35</v>
      </c>
      <c r="E109" s="9">
        <v>0.002</v>
      </c>
      <c r="F109" s="9">
        <v>3000</v>
      </c>
      <c r="G109" s="11">
        <f t="shared" si="5"/>
        <v>6</v>
      </c>
      <c r="H109" s="18"/>
      <c r="L109" s="17"/>
      <c r="M109" s="17"/>
      <c r="N109" s="17"/>
      <c r="O109" s="17"/>
      <c r="P109" s="17"/>
    </row>
    <row r="110" spans="1:16" ht="15.75">
      <c r="A110" s="110"/>
      <c r="B110" s="78"/>
      <c r="C110" s="78"/>
      <c r="D110" s="9" t="s">
        <v>13</v>
      </c>
      <c r="E110" s="9">
        <v>0.0015</v>
      </c>
      <c r="F110" s="9">
        <v>75</v>
      </c>
      <c r="G110" s="11">
        <f t="shared" si="5"/>
        <v>0.1125</v>
      </c>
      <c r="H110" s="18"/>
      <c r="L110" s="17"/>
      <c r="M110" s="17"/>
      <c r="N110" s="17"/>
      <c r="O110" s="17"/>
      <c r="P110" s="17"/>
    </row>
    <row r="111" spans="1:16" ht="15.75">
      <c r="A111" s="88" t="s">
        <v>129</v>
      </c>
      <c r="B111" s="73">
        <v>120</v>
      </c>
      <c r="C111" s="73">
        <v>180</v>
      </c>
      <c r="D111" s="9" t="s">
        <v>75</v>
      </c>
      <c r="E111" s="9">
        <v>0.0063</v>
      </c>
      <c r="F111" s="9">
        <v>2600</v>
      </c>
      <c r="G111" s="11">
        <f t="shared" si="5"/>
        <v>16.38</v>
      </c>
      <c r="H111" s="18"/>
      <c r="L111" s="17"/>
      <c r="M111" s="17"/>
      <c r="N111" s="17"/>
      <c r="O111" s="17"/>
      <c r="P111" s="17"/>
    </row>
    <row r="112" spans="1:16" ht="15.75">
      <c r="A112" s="89"/>
      <c r="B112" s="74"/>
      <c r="C112" s="74"/>
      <c r="D112" s="9" t="s">
        <v>128</v>
      </c>
      <c r="E112" s="9">
        <v>0.004</v>
      </c>
      <c r="F112" s="9">
        <v>300</v>
      </c>
      <c r="G112" s="11">
        <f t="shared" si="5"/>
        <v>1.2</v>
      </c>
      <c r="H112" s="18"/>
      <c r="L112" s="17"/>
      <c r="M112" s="17"/>
      <c r="N112" s="17"/>
      <c r="O112" s="17"/>
      <c r="P112" s="17"/>
    </row>
    <row r="113" spans="1:16" ht="15.75">
      <c r="A113" s="89"/>
      <c r="B113" s="74"/>
      <c r="C113" s="74"/>
      <c r="D113" s="9" t="s">
        <v>20</v>
      </c>
      <c r="E113" s="9">
        <v>0.007</v>
      </c>
      <c r="F113" s="9">
        <v>1200</v>
      </c>
      <c r="G113" s="11">
        <f t="shared" si="5"/>
        <v>8.4</v>
      </c>
      <c r="H113" s="18"/>
      <c r="L113" s="17"/>
      <c r="M113" s="17"/>
      <c r="N113" s="17"/>
      <c r="O113" s="17"/>
      <c r="P113" s="17"/>
    </row>
    <row r="114" spans="1:16" ht="15.75">
      <c r="A114" s="90"/>
      <c r="B114" s="78"/>
      <c r="C114" s="78"/>
      <c r="D114" s="9" t="s">
        <v>26</v>
      </c>
      <c r="E114" s="9">
        <v>0.05</v>
      </c>
      <c r="F114" s="9">
        <v>380</v>
      </c>
      <c r="G114" s="11">
        <f t="shared" si="5"/>
        <v>19</v>
      </c>
      <c r="H114" s="18"/>
      <c r="L114" s="17"/>
      <c r="M114" s="17"/>
      <c r="N114" s="17"/>
      <c r="O114" s="17"/>
      <c r="P114" s="17"/>
    </row>
    <row r="115" spans="1:16" ht="15.75">
      <c r="A115" s="15" t="s">
        <v>115</v>
      </c>
      <c r="B115" s="47">
        <v>30</v>
      </c>
      <c r="C115" s="48">
        <v>30</v>
      </c>
      <c r="D115" s="15" t="s">
        <v>115</v>
      </c>
      <c r="E115" s="9">
        <v>0.03</v>
      </c>
      <c r="F115" s="9">
        <v>475</v>
      </c>
      <c r="G115" s="11">
        <f t="shared" si="5"/>
        <v>14.25</v>
      </c>
      <c r="H115" s="18"/>
      <c r="L115" s="17"/>
      <c r="M115" s="17"/>
      <c r="N115" s="17"/>
      <c r="O115" s="17"/>
      <c r="P115" s="17"/>
    </row>
    <row r="116" spans="1:16" ht="15.75">
      <c r="A116" s="55" t="s">
        <v>72</v>
      </c>
      <c r="B116" s="47">
        <v>40</v>
      </c>
      <c r="C116" s="43">
        <v>40</v>
      </c>
      <c r="D116" s="9" t="s">
        <v>72</v>
      </c>
      <c r="E116" s="9">
        <v>0.04</v>
      </c>
      <c r="F116" s="9">
        <v>200</v>
      </c>
      <c r="G116" s="11">
        <f t="shared" si="5"/>
        <v>8</v>
      </c>
      <c r="H116" s="18"/>
      <c r="L116" s="17"/>
      <c r="M116" s="17"/>
      <c r="N116" s="17"/>
      <c r="O116" s="17"/>
      <c r="P116" s="17"/>
    </row>
    <row r="117" spans="1:16" ht="15.75">
      <c r="A117" s="45" t="s">
        <v>119</v>
      </c>
      <c r="B117" s="44">
        <v>250</v>
      </c>
      <c r="C117" s="38">
        <v>250</v>
      </c>
      <c r="D117" s="9" t="s">
        <v>119</v>
      </c>
      <c r="E117" s="9">
        <v>0.25</v>
      </c>
      <c r="F117" s="9">
        <v>800</v>
      </c>
      <c r="G117" s="11">
        <f t="shared" si="5"/>
        <v>200</v>
      </c>
      <c r="H117" s="18"/>
      <c r="L117" s="17"/>
      <c r="M117" s="17"/>
      <c r="N117" s="17"/>
      <c r="O117" s="17"/>
      <c r="P117" s="17"/>
    </row>
    <row r="118" spans="1:16" ht="15.75">
      <c r="A118" s="69" t="s">
        <v>14</v>
      </c>
      <c r="B118" s="82">
        <v>200</v>
      </c>
      <c r="C118" s="73">
        <v>200</v>
      </c>
      <c r="D118" s="9" t="s">
        <v>14</v>
      </c>
      <c r="E118" s="9">
        <v>0.002</v>
      </c>
      <c r="F118" s="9">
        <v>3200</v>
      </c>
      <c r="G118" s="11">
        <f t="shared" si="5"/>
        <v>6.4</v>
      </c>
      <c r="H118" s="18"/>
      <c r="L118" s="17"/>
      <c r="M118" s="17"/>
      <c r="N118" s="17"/>
      <c r="O118" s="17"/>
      <c r="P118" s="17"/>
    </row>
    <row r="119" spans="1:16" ht="15.75">
      <c r="A119" s="71"/>
      <c r="B119" s="84"/>
      <c r="C119" s="78"/>
      <c r="D119" s="9" t="s">
        <v>12</v>
      </c>
      <c r="E119" s="9">
        <v>0.008</v>
      </c>
      <c r="F119" s="9">
        <v>280</v>
      </c>
      <c r="G119" s="11">
        <f t="shared" si="5"/>
        <v>2.24</v>
      </c>
      <c r="H119" s="18"/>
      <c r="L119" s="17"/>
      <c r="M119" s="17"/>
      <c r="N119" s="17"/>
      <c r="O119" s="17"/>
      <c r="P119" s="17"/>
    </row>
    <row r="120" spans="1:16" ht="15.75">
      <c r="A120" s="16"/>
      <c r="B120" s="16"/>
      <c r="C120" s="16"/>
      <c r="D120" s="17"/>
      <c r="E120" s="17"/>
      <c r="F120" s="63"/>
      <c r="G120" s="62">
        <f>SUM(G103:G119)</f>
        <v>680.3125</v>
      </c>
      <c r="H120" s="18"/>
      <c r="L120" s="17"/>
      <c r="M120" s="17"/>
      <c r="N120" s="17"/>
      <c r="O120" s="17"/>
      <c r="P120" s="17"/>
    </row>
    <row r="121" spans="1:16" ht="15.75">
      <c r="A121" s="18" t="s">
        <v>45</v>
      </c>
      <c r="B121" s="18"/>
      <c r="C121" s="18"/>
      <c r="D121" s="18"/>
      <c r="E121" s="18"/>
      <c r="F121" s="18"/>
      <c r="G121" s="18"/>
      <c r="H121" s="18"/>
      <c r="L121" s="17"/>
      <c r="M121" s="17"/>
      <c r="N121" s="17"/>
      <c r="O121" s="17"/>
      <c r="P121" s="17"/>
    </row>
    <row r="122" spans="1:16" ht="15.75">
      <c r="A122" s="18" t="s">
        <v>56</v>
      </c>
      <c r="B122" s="18"/>
      <c r="C122" s="18"/>
      <c r="D122" s="18"/>
      <c r="E122" s="18"/>
      <c r="F122" s="18"/>
      <c r="G122" s="18"/>
      <c r="H122" s="18"/>
      <c r="L122" s="17"/>
      <c r="M122" s="17"/>
      <c r="N122" s="17"/>
      <c r="O122" s="17"/>
      <c r="P122" s="17"/>
    </row>
    <row r="123" spans="1:16" ht="15.75">
      <c r="A123" s="77" t="s">
        <v>3</v>
      </c>
      <c r="B123" s="77" t="s">
        <v>42</v>
      </c>
      <c r="C123" s="77"/>
      <c r="D123" s="93" t="s">
        <v>67</v>
      </c>
      <c r="E123" s="77" t="s">
        <v>5</v>
      </c>
      <c r="F123" s="98" t="s">
        <v>4</v>
      </c>
      <c r="G123" s="93" t="s">
        <v>0</v>
      </c>
      <c r="H123" s="18"/>
      <c r="L123" s="17"/>
      <c r="M123" s="17"/>
      <c r="N123" s="17"/>
      <c r="O123" s="17"/>
      <c r="P123" s="17"/>
    </row>
    <row r="124" spans="1:16" ht="22.5" customHeight="1">
      <c r="A124" s="79"/>
      <c r="B124" s="37" t="s">
        <v>70</v>
      </c>
      <c r="C124" s="19" t="s">
        <v>71</v>
      </c>
      <c r="D124" s="94"/>
      <c r="E124" s="79"/>
      <c r="F124" s="79"/>
      <c r="G124" s="99"/>
      <c r="H124" s="18"/>
      <c r="L124" s="17"/>
      <c r="M124" s="17"/>
      <c r="N124" s="17"/>
      <c r="O124" s="17"/>
      <c r="P124" s="17"/>
    </row>
    <row r="125" spans="1:16" ht="15.75">
      <c r="A125" s="106" t="s">
        <v>89</v>
      </c>
      <c r="B125" s="111">
        <v>200</v>
      </c>
      <c r="C125" s="73">
        <v>250</v>
      </c>
      <c r="D125" s="9" t="s">
        <v>11</v>
      </c>
      <c r="E125" s="9">
        <v>0.025</v>
      </c>
      <c r="F125" s="9">
        <v>400</v>
      </c>
      <c r="G125" s="11">
        <f>E125*F125</f>
        <v>10</v>
      </c>
      <c r="H125" s="18"/>
      <c r="L125" s="17"/>
      <c r="M125" s="17"/>
      <c r="N125" s="17"/>
      <c r="O125" s="17"/>
      <c r="P125" s="30"/>
    </row>
    <row r="126" spans="1:16" ht="15.75">
      <c r="A126" s="107"/>
      <c r="B126" s="108"/>
      <c r="C126" s="108"/>
      <c r="D126" s="9" t="s">
        <v>75</v>
      </c>
      <c r="E126" s="9">
        <v>0.0063</v>
      </c>
      <c r="F126" s="9">
        <v>2600</v>
      </c>
      <c r="G126" s="11">
        <f aca="true" t="shared" si="6" ref="G126:G138">E126*F126</f>
        <v>16.38</v>
      </c>
      <c r="H126" s="18"/>
      <c r="L126" s="17"/>
      <c r="M126" s="17"/>
      <c r="N126" s="17"/>
      <c r="O126" s="17"/>
      <c r="P126" s="30"/>
    </row>
    <row r="127" spans="1:16" ht="15.75">
      <c r="A127" s="107"/>
      <c r="B127" s="108"/>
      <c r="C127" s="108"/>
      <c r="D127" s="9" t="s">
        <v>24</v>
      </c>
      <c r="E127" s="9">
        <v>0.15</v>
      </c>
      <c r="F127" s="9">
        <v>380</v>
      </c>
      <c r="G127" s="11">
        <f t="shared" si="6"/>
        <v>57</v>
      </c>
      <c r="H127" s="18"/>
      <c r="L127" s="17"/>
      <c r="M127" s="17"/>
      <c r="N127" s="17"/>
      <c r="O127" s="17"/>
      <c r="P127" s="30"/>
    </row>
    <row r="128" spans="1:16" ht="15.75">
      <c r="A128" s="107"/>
      <c r="B128" s="108"/>
      <c r="C128" s="108"/>
      <c r="D128" s="9" t="s">
        <v>13</v>
      </c>
      <c r="E128" s="9">
        <v>0.0015</v>
      </c>
      <c r="F128" s="9">
        <v>75</v>
      </c>
      <c r="G128" s="11">
        <f t="shared" si="6"/>
        <v>0.1125</v>
      </c>
      <c r="H128" s="18"/>
      <c r="L128" s="17"/>
      <c r="M128" s="17"/>
      <c r="N128" s="17"/>
      <c r="O128" s="17"/>
      <c r="P128" s="30"/>
    </row>
    <row r="129" spans="1:16" ht="15.75">
      <c r="A129" s="107"/>
      <c r="B129" s="112"/>
      <c r="C129" s="108"/>
      <c r="D129" s="9" t="s">
        <v>12</v>
      </c>
      <c r="E129" s="9">
        <v>0.008</v>
      </c>
      <c r="F129" s="9">
        <v>280</v>
      </c>
      <c r="G129" s="11">
        <f t="shared" si="6"/>
        <v>2.24</v>
      </c>
      <c r="H129" s="18"/>
      <c r="L129" s="17"/>
      <c r="M129" s="17"/>
      <c r="N129" s="17"/>
      <c r="O129" s="17"/>
      <c r="P129" s="30"/>
    </row>
    <row r="130" spans="1:16" ht="15.75">
      <c r="A130" s="41" t="s">
        <v>73</v>
      </c>
      <c r="B130" s="38" t="s">
        <v>100</v>
      </c>
      <c r="C130" s="38" t="s">
        <v>100</v>
      </c>
      <c r="D130" s="9" t="s">
        <v>62</v>
      </c>
      <c r="E130" s="9">
        <v>1</v>
      </c>
      <c r="F130" s="9">
        <v>38</v>
      </c>
      <c r="G130" s="11">
        <f t="shared" si="6"/>
        <v>38</v>
      </c>
      <c r="H130" s="18"/>
      <c r="L130" s="17"/>
      <c r="M130" s="17"/>
      <c r="N130" s="17"/>
      <c r="O130" s="17"/>
      <c r="P130" s="17"/>
    </row>
    <row r="131" spans="1:16" ht="15.75" customHeight="1">
      <c r="A131" s="54" t="s">
        <v>111</v>
      </c>
      <c r="B131" s="73">
        <v>200</v>
      </c>
      <c r="C131" s="73">
        <v>200</v>
      </c>
      <c r="D131" s="9" t="s">
        <v>48</v>
      </c>
      <c r="E131" s="9">
        <v>0.004</v>
      </c>
      <c r="F131" s="9">
        <v>7000</v>
      </c>
      <c r="G131" s="11">
        <f t="shared" si="6"/>
        <v>28</v>
      </c>
      <c r="H131" s="18"/>
      <c r="L131" s="17"/>
      <c r="M131" s="17"/>
      <c r="N131" s="17"/>
      <c r="O131" s="17"/>
      <c r="P131" s="17"/>
    </row>
    <row r="132" spans="1:16" ht="15.75">
      <c r="A132" s="52" t="s">
        <v>110</v>
      </c>
      <c r="B132" s="74"/>
      <c r="C132" s="74"/>
      <c r="D132" s="9" t="s">
        <v>24</v>
      </c>
      <c r="E132" s="9">
        <v>0.1</v>
      </c>
      <c r="F132" s="9">
        <v>380</v>
      </c>
      <c r="G132" s="11">
        <f t="shared" si="6"/>
        <v>38</v>
      </c>
      <c r="H132" s="18"/>
      <c r="L132" s="17"/>
      <c r="M132" s="17"/>
      <c r="N132" s="17"/>
      <c r="O132" s="17"/>
      <c r="P132" s="17"/>
    </row>
    <row r="133" spans="1:16" ht="15.75">
      <c r="A133" s="55"/>
      <c r="B133" s="78"/>
      <c r="C133" s="78"/>
      <c r="D133" s="9" t="s">
        <v>12</v>
      </c>
      <c r="E133" s="9">
        <v>0.008</v>
      </c>
      <c r="F133" s="9">
        <v>280</v>
      </c>
      <c r="G133" s="11">
        <f t="shared" si="6"/>
        <v>2.24</v>
      </c>
      <c r="H133" s="18"/>
      <c r="L133" s="17"/>
      <c r="M133" s="17"/>
      <c r="N133" s="17"/>
      <c r="O133" s="17"/>
      <c r="P133" s="17"/>
    </row>
    <row r="134" spans="1:16" ht="15.75">
      <c r="A134" s="69" t="s">
        <v>122</v>
      </c>
      <c r="B134" s="28" t="s">
        <v>101</v>
      </c>
      <c r="C134" s="28" t="s">
        <v>101</v>
      </c>
      <c r="D134" s="9" t="s">
        <v>38</v>
      </c>
      <c r="E134" s="9">
        <v>1</v>
      </c>
      <c r="F134" s="9">
        <v>100</v>
      </c>
      <c r="G134" s="11">
        <f t="shared" si="6"/>
        <v>100</v>
      </c>
      <c r="H134" s="18"/>
      <c r="L134" s="17"/>
      <c r="M134" s="17"/>
      <c r="N134" s="17"/>
      <c r="O134" s="17"/>
      <c r="P134" s="17"/>
    </row>
    <row r="135" spans="1:16" ht="15.75">
      <c r="A135" s="70"/>
      <c r="B135" s="28" t="s">
        <v>124</v>
      </c>
      <c r="C135" s="28" t="s">
        <v>124</v>
      </c>
      <c r="D135" s="9" t="s">
        <v>123</v>
      </c>
      <c r="E135" s="9">
        <v>0.008</v>
      </c>
      <c r="F135" s="9">
        <v>2600</v>
      </c>
      <c r="G135" s="11">
        <f t="shared" si="6"/>
        <v>20.8</v>
      </c>
      <c r="H135" s="18"/>
      <c r="L135" s="17"/>
      <c r="M135" s="17"/>
      <c r="N135" s="17"/>
      <c r="O135" s="17"/>
      <c r="P135" s="17"/>
    </row>
    <row r="136" spans="1:16" ht="15.75">
      <c r="A136" s="71"/>
      <c r="B136" s="28"/>
      <c r="C136" s="28"/>
      <c r="D136" s="9" t="s">
        <v>121</v>
      </c>
      <c r="E136" s="9">
        <v>0.012</v>
      </c>
      <c r="F136" s="9">
        <v>3000</v>
      </c>
      <c r="G136" s="11">
        <f t="shared" si="6"/>
        <v>36</v>
      </c>
      <c r="H136" s="18"/>
      <c r="L136" s="17"/>
      <c r="M136" s="17"/>
      <c r="N136" s="17"/>
      <c r="O136" s="17"/>
      <c r="P136" s="17"/>
    </row>
    <row r="137" spans="1:16" ht="15.75">
      <c r="A137" s="15" t="s">
        <v>115</v>
      </c>
      <c r="B137" s="47">
        <v>30</v>
      </c>
      <c r="C137" s="48">
        <v>30</v>
      </c>
      <c r="D137" s="15" t="s">
        <v>115</v>
      </c>
      <c r="E137" s="9">
        <v>0.03</v>
      </c>
      <c r="F137" s="9">
        <v>475</v>
      </c>
      <c r="G137" s="11">
        <f t="shared" si="6"/>
        <v>14.25</v>
      </c>
      <c r="H137" s="18"/>
      <c r="L137" s="17"/>
      <c r="M137" s="17"/>
      <c r="N137" s="17"/>
      <c r="O137" s="17"/>
      <c r="P137" s="17"/>
    </row>
    <row r="138" spans="1:16" ht="15.75">
      <c r="A138" s="9" t="s">
        <v>72</v>
      </c>
      <c r="B138" s="47">
        <v>40</v>
      </c>
      <c r="C138" s="43">
        <v>40</v>
      </c>
      <c r="D138" s="9" t="s">
        <v>72</v>
      </c>
      <c r="E138" s="9">
        <v>0.04</v>
      </c>
      <c r="F138" s="9">
        <v>200</v>
      </c>
      <c r="G138" s="11">
        <f t="shared" si="6"/>
        <v>8</v>
      </c>
      <c r="H138" s="18"/>
      <c r="L138" s="17"/>
      <c r="M138" s="17"/>
      <c r="N138" s="17"/>
      <c r="O138" s="17"/>
      <c r="P138" s="17"/>
    </row>
    <row r="139" spans="1:16" ht="15.75">
      <c r="A139" s="16"/>
      <c r="B139" s="16"/>
      <c r="C139" s="16"/>
      <c r="D139" s="17"/>
      <c r="E139" s="17"/>
      <c r="F139" s="63"/>
      <c r="G139" s="62">
        <f>SUM(G125:G138)</f>
        <v>371.0225</v>
      </c>
      <c r="H139" s="18"/>
      <c r="L139" s="17"/>
      <c r="M139" s="17"/>
      <c r="N139" s="17"/>
      <c r="O139" s="17"/>
      <c r="P139" s="17"/>
    </row>
    <row r="140" spans="1:16" ht="15.75">
      <c r="A140" s="18" t="s">
        <v>46</v>
      </c>
      <c r="B140" s="18"/>
      <c r="C140" s="18"/>
      <c r="D140" s="18"/>
      <c r="E140" s="18"/>
      <c r="F140" s="18"/>
      <c r="G140" s="18"/>
      <c r="H140" s="18"/>
      <c r="L140" s="17"/>
      <c r="M140" s="17"/>
      <c r="N140" s="17"/>
      <c r="O140" s="17"/>
      <c r="P140" s="17"/>
    </row>
    <row r="141" spans="1:16" ht="15.75">
      <c r="A141" s="18" t="s">
        <v>57</v>
      </c>
      <c r="B141" s="18"/>
      <c r="C141" s="18"/>
      <c r="D141" s="18"/>
      <c r="E141" s="18"/>
      <c r="F141" s="18"/>
      <c r="G141" s="18"/>
      <c r="H141" s="18"/>
      <c r="L141" s="17"/>
      <c r="M141" s="17"/>
      <c r="N141" s="17"/>
      <c r="O141" s="17"/>
      <c r="P141" s="17"/>
    </row>
    <row r="142" spans="1:16" ht="15.75">
      <c r="A142" s="92" t="s">
        <v>3</v>
      </c>
      <c r="B142" s="77" t="s">
        <v>42</v>
      </c>
      <c r="C142" s="77"/>
      <c r="D142" s="93" t="s">
        <v>67</v>
      </c>
      <c r="E142" s="77" t="s">
        <v>5</v>
      </c>
      <c r="F142" s="98" t="s">
        <v>4</v>
      </c>
      <c r="G142" s="93" t="s">
        <v>0</v>
      </c>
      <c r="H142" s="18"/>
      <c r="L142" s="17"/>
      <c r="M142" s="17"/>
      <c r="N142" s="17"/>
      <c r="O142" s="17"/>
      <c r="P142" s="17"/>
    </row>
    <row r="143" spans="1:16" ht="15.75">
      <c r="A143" s="104"/>
      <c r="B143" s="37" t="s">
        <v>70</v>
      </c>
      <c r="C143" s="19" t="s">
        <v>71</v>
      </c>
      <c r="D143" s="94"/>
      <c r="E143" s="79"/>
      <c r="F143" s="79"/>
      <c r="G143" s="99"/>
      <c r="H143" s="18"/>
      <c r="L143" s="17"/>
      <c r="M143" s="17"/>
      <c r="N143" s="17"/>
      <c r="O143" s="17"/>
      <c r="P143" s="17"/>
    </row>
    <row r="144" spans="1:16" ht="15.75">
      <c r="A144" s="69" t="s">
        <v>90</v>
      </c>
      <c r="B144" s="73">
        <v>60</v>
      </c>
      <c r="C144" s="73">
        <v>80</v>
      </c>
      <c r="D144" s="9" t="s">
        <v>30</v>
      </c>
      <c r="E144" s="9">
        <v>0.08</v>
      </c>
      <c r="F144" s="9">
        <v>140</v>
      </c>
      <c r="G144" s="11">
        <f>E144*F144</f>
        <v>11.200000000000001</v>
      </c>
      <c r="H144" s="18"/>
      <c r="L144" s="17"/>
      <c r="M144" s="17"/>
      <c r="N144" s="17"/>
      <c r="O144" s="17"/>
      <c r="P144" s="30"/>
    </row>
    <row r="145" spans="1:16" ht="15.75">
      <c r="A145" s="102"/>
      <c r="B145" s="74"/>
      <c r="C145" s="74"/>
      <c r="D145" s="9" t="s">
        <v>15</v>
      </c>
      <c r="E145" s="9">
        <v>0.015</v>
      </c>
      <c r="F145" s="9">
        <v>160</v>
      </c>
      <c r="G145" s="11">
        <f aca="true" t="shared" si="7" ref="G145:G157">E145*F145</f>
        <v>2.4</v>
      </c>
      <c r="H145" s="18"/>
      <c r="L145" s="17"/>
      <c r="M145" s="17"/>
      <c r="N145" s="17"/>
      <c r="O145" s="17"/>
      <c r="P145" s="30"/>
    </row>
    <row r="146" spans="1:16" ht="15.75">
      <c r="A146" s="102"/>
      <c r="B146" s="74"/>
      <c r="C146" s="74"/>
      <c r="D146" s="12" t="s">
        <v>17</v>
      </c>
      <c r="E146" s="9">
        <v>0.03</v>
      </c>
      <c r="F146" s="9">
        <v>220</v>
      </c>
      <c r="G146" s="11">
        <f t="shared" si="7"/>
        <v>6.6</v>
      </c>
      <c r="H146" s="18"/>
      <c r="L146" s="17"/>
      <c r="M146" s="17"/>
      <c r="N146" s="17"/>
      <c r="O146" s="17"/>
      <c r="P146" s="30"/>
    </row>
    <row r="147" spans="1:16" ht="15.75">
      <c r="A147" s="103"/>
      <c r="B147" s="78"/>
      <c r="C147" s="78"/>
      <c r="D147" s="12" t="s">
        <v>58</v>
      </c>
      <c r="E147" s="9">
        <v>0.0133</v>
      </c>
      <c r="F147" s="9">
        <v>600</v>
      </c>
      <c r="G147" s="11">
        <f t="shared" si="7"/>
        <v>7.9799999999999995</v>
      </c>
      <c r="H147" s="18"/>
      <c r="L147" s="17"/>
      <c r="M147" s="17"/>
      <c r="N147" s="17"/>
      <c r="O147" s="17"/>
      <c r="P147" s="30"/>
    </row>
    <row r="148" spans="1:16" ht="15.75">
      <c r="A148" s="88" t="s">
        <v>91</v>
      </c>
      <c r="B148" s="82">
        <v>200</v>
      </c>
      <c r="C148" s="74">
        <v>250</v>
      </c>
      <c r="D148" s="9" t="s">
        <v>21</v>
      </c>
      <c r="E148" s="9">
        <v>0.2</v>
      </c>
      <c r="F148" s="9">
        <v>180</v>
      </c>
      <c r="G148" s="11">
        <f t="shared" si="7"/>
        <v>36</v>
      </c>
      <c r="H148" s="18"/>
      <c r="L148" s="17"/>
      <c r="M148" s="17"/>
      <c r="N148" s="17"/>
      <c r="O148" s="17"/>
      <c r="P148" s="17"/>
    </row>
    <row r="149" spans="1:16" ht="15.75">
      <c r="A149" s="89"/>
      <c r="B149" s="83"/>
      <c r="C149" s="74"/>
      <c r="D149" s="9" t="s">
        <v>17</v>
      </c>
      <c r="E149" s="9">
        <v>0.015</v>
      </c>
      <c r="F149" s="9">
        <v>220</v>
      </c>
      <c r="G149" s="11">
        <f t="shared" si="7"/>
        <v>3.3</v>
      </c>
      <c r="H149" s="18"/>
      <c r="L149" s="17"/>
      <c r="M149" s="17"/>
      <c r="N149" s="17"/>
      <c r="O149" s="17"/>
      <c r="P149" s="17"/>
    </row>
    <row r="150" spans="1:16" ht="15.75">
      <c r="A150" s="89"/>
      <c r="B150" s="83"/>
      <c r="C150" s="74"/>
      <c r="D150" s="9" t="s">
        <v>23</v>
      </c>
      <c r="E150" s="9">
        <v>0.1</v>
      </c>
      <c r="F150" s="9">
        <v>2390</v>
      </c>
      <c r="G150" s="11">
        <f t="shared" si="7"/>
        <v>239</v>
      </c>
      <c r="H150" s="18"/>
      <c r="L150" s="17"/>
      <c r="M150" s="17"/>
      <c r="N150" s="17"/>
      <c r="O150" s="17"/>
      <c r="P150" s="17"/>
    </row>
    <row r="151" spans="1:16" ht="15.75">
      <c r="A151" s="89"/>
      <c r="B151" s="83"/>
      <c r="C151" s="74"/>
      <c r="D151" s="12" t="s">
        <v>83</v>
      </c>
      <c r="E151" s="9">
        <v>0.0063</v>
      </c>
      <c r="F151" s="9">
        <v>2600</v>
      </c>
      <c r="G151" s="11">
        <f t="shared" si="7"/>
        <v>16.38</v>
      </c>
      <c r="H151" s="18"/>
      <c r="L151" s="17"/>
      <c r="M151" s="17"/>
      <c r="N151" s="17"/>
      <c r="O151" s="17"/>
      <c r="P151" s="17"/>
    </row>
    <row r="152" spans="1:16" ht="15.75">
      <c r="A152" s="89"/>
      <c r="B152" s="83"/>
      <c r="C152" s="74"/>
      <c r="D152" s="12" t="s">
        <v>35</v>
      </c>
      <c r="E152" s="9">
        <v>0.002</v>
      </c>
      <c r="F152" s="9">
        <v>3000</v>
      </c>
      <c r="G152" s="11">
        <f t="shared" si="7"/>
        <v>6</v>
      </c>
      <c r="H152" s="18"/>
      <c r="L152" s="17"/>
      <c r="M152" s="17"/>
      <c r="N152" s="17"/>
      <c r="O152" s="17"/>
      <c r="P152" s="17"/>
    </row>
    <row r="153" spans="1:16" ht="15.75">
      <c r="A153" s="89"/>
      <c r="B153" s="83"/>
      <c r="C153" s="74"/>
      <c r="D153" s="12" t="s">
        <v>20</v>
      </c>
      <c r="E153" s="9">
        <v>0.007</v>
      </c>
      <c r="F153" s="9">
        <v>1200</v>
      </c>
      <c r="G153" s="11">
        <f t="shared" si="7"/>
        <v>8.4</v>
      </c>
      <c r="H153" s="18"/>
      <c r="L153" s="17"/>
      <c r="M153" s="17"/>
      <c r="N153" s="17"/>
      <c r="O153" s="17"/>
      <c r="P153" s="17"/>
    </row>
    <row r="154" spans="1:16" ht="15.75">
      <c r="A154" s="89"/>
      <c r="B154" s="84"/>
      <c r="C154" s="74"/>
      <c r="D154" s="9" t="s">
        <v>13</v>
      </c>
      <c r="E154" s="9">
        <v>0.0015</v>
      </c>
      <c r="F154" s="9">
        <v>75</v>
      </c>
      <c r="G154" s="11">
        <f t="shared" si="7"/>
        <v>0.1125</v>
      </c>
      <c r="H154" s="18"/>
      <c r="L154" s="17"/>
      <c r="M154" s="17"/>
      <c r="N154" s="17"/>
      <c r="O154" s="17"/>
      <c r="P154" s="17"/>
    </row>
    <row r="155" spans="1:16" ht="15.75">
      <c r="A155" s="9" t="s">
        <v>72</v>
      </c>
      <c r="B155" s="47">
        <v>40</v>
      </c>
      <c r="C155" s="43">
        <v>40</v>
      </c>
      <c r="D155" s="9" t="s">
        <v>72</v>
      </c>
      <c r="E155" s="9">
        <v>0.04</v>
      </c>
      <c r="F155" s="9">
        <v>200</v>
      </c>
      <c r="G155" s="11">
        <f t="shared" si="7"/>
        <v>8</v>
      </c>
      <c r="H155" s="18"/>
      <c r="L155" s="17"/>
      <c r="M155" s="17"/>
      <c r="N155" s="17"/>
      <c r="O155" s="17"/>
      <c r="P155" s="17"/>
    </row>
    <row r="156" spans="1:16" ht="15.75">
      <c r="A156" s="45" t="s">
        <v>92</v>
      </c>
      <c r="B156" s="43">
        <v>200</v>
      </c>
      <c r="C156" s="43">
        <v>200</v>
      </c>
      <c r="D156" s="9" t="s">
        <v>68</v>
      </c>
      <c r="E156" s="9">
        <v>0.2</v>
      </c>
      <c r="F156" s="9">
        <v>460</v>
      </c>
      <c r="G156" s="11">
        <f t="shared" si="7"/>
        <v>92</v>
      </c>
      <c r="H156" s="18"/>
      <c r="L156" s="17"/>
      <c r="M156" s="17"/>
      <c r="N156" s="17"/>
      <c r="O156" s="17"/>
      <c r="P156" s="17"/>
    </row>
    <row r="157" spans="1:16" ht="15.75">
      <c r="A157" s="15" t="s">
        <v>115</v>
      </c>
      <c r="B157" s="47">
        <v>30</v>
      </c>
      <c r="C157" s="48">
        <v>30</v>
      </c>
      <c r="D157" s="15" t="s">
        <v>115</v>
      </c>
      <c r="E157" s="9">
        <v>0.03</v>
      </c>
      <c r="F157" s="13">
        <v>475</v>
      </c>
      <c r="G157" s="11">
        <f t="shared" si="7"/>
        <v>14.25</v>
      </c>
      <c r="H157" s="18"/>
      <c r="L157" s="17"/>
      <c r="M157" s="17"/>
      <c r="N157" s="17"/>
      <c r="O157" s="17"/>
      <c r="P157" s="17"/>
    </row>
    <row r="158" spans="1:16" ht="15.75">
      <c r="A158" s="16"/>
      <c r="B158" s="16"/>
      <c r="C158" s="16"/>
      <c r="D158" s="17"/>
      <c r="E158" s="17"/>
      <c r="F158" s="63"/>
      <c r="G158" s="62">
        <f>SUM(G144:G157)</f>
        <v>451.6225</v>
      </c>
      <c r="H158" s="18"/>
      <c r="L158" s="17"/>
      <c r="M158" s="17"/>
      <c r="N158" s="17"/>
      <c r="O158" s="17"/>
      <c r="P158" s="17"/>
    </row>
    <row r="159" spans="1:16" ht="15.75">
      <c r="A159" s="18" t="s">
        <v>47</v>
      </c>
      <c r="B159" s="18"/>
      <c r="C159" s="18"/>
      <c r="D159" s="18"/>
      <c r="E159" s="18"/>
      <c r="F159" s="18"/>
      <c r="G159" s="18"/>
      <c r="H159" s="18"/>
      <c r="L159" s="17"/>
      <c r="M159" s="17"/>
      <c r="N159" s="17"/>
      <c r="O159" s="17"/>
      <c r="P159" s="17"/>
    </row>
    <row r="160" spans="1:16" ht="15.75">
      <c r="A160" s="18" t="s">
        <v>33</v>
      </c>
      <c r="B160" s="18"/>
      <c r="C160" s="18"/>
      <c r="D160" s="18"/>
      <c r="E160" s="18"/>
      <c r="F160" s="18"/>
      <c r="G160" s="18"/>
      <c r="H160" s="18"/>
      <c r="L160" s="17"/>
      <c r="M160" s="17"/>
      <c r="N160" s="17"/>
      <c r="O160" s="17"/>
      <c r="P160" s="17"/>
    </row>
    <row r="161" spans="1:16" ht="15.75">
      <c r="A161" s="93" t="s">
        <v>3</v>
      </c>
      <c r="B161" s="77" t="s">
        <v>42</v>
      </c>
      <c r="C161" s="77"/>
      <c r="D161" s="93" t="s">
        <v>67</v>
      </c>
      <c r="E161" s="77" t="s">
        <v>5</v>
      </c>
      <c r="F161" s="98" t="s">
        <v>4</v>
      </c>
      <c r="G161" s="93" t="s">
        <v>0</v>
      </c>
      <c r="H161" s="18"/>
      <c r="L161" s="17"/>
      <c r="M161" s="17"/>
      <c r="N161" s="17"/>
      <c r="O161" s="17"/>
      <c r="P161" s="17"/>
    </row>
    <row r="162" spans="1:16" ht="15.75">
      <c r="A162" s="94"/>
      <c r="B162" s="37" t="s">
        <v>70</v>
      </c>
      <c r="C162" s="19" t="s">
        <v>71</v>
      </c>
      <c r="D162" s="94"/>
      <c r="E162" s="79"/>
      <c r="F162" s="79"/>
      <c r="G162" s="99"/>
      <c r="H162" s="18"/>
      <c r="L162" s="17"/>
      <c r="M162" s="17"/>
      <c r="N162" s="17"/>
      <c r="O162" s="17"/>
      <c r="P162" s="17"/>
    </row>
    <row r="163" spans="1:16" ht="15.75">
      <c r="A163" s="54" t="s">
        <v>113</v>
      </c>
      <c r="B163" s="73">
        <v>80</v>
      </c>
      <c r="C163" s="75" t="s">
        <v>106</v>
      </c>
      <c r="D163" s="55" t="s">
        <v>30</v>
      </c>
      <c r="E163" s="45">
        <v>0.056</v>
      </c>
      <c r="F163" s="45">
        <v>140</v>
      </c>
      <c r="G163" s="25">
        <f>E163*F163</f>
        <v>7.84</v>
      </c>
      <c r="H163" s="18"/>
      <c r="L163" s="17"/>
      <c r="M163" s="17"/>
      <c r="N163" s="17"/>
      <c r="O163" s="17"/>
      <c r="P163" s="17"/>
    </row>
    <row r="164" spans="1:16" ht="15.75">
      <c r="A164" s="52" t="s">
        <v>112</v>
      </c>
      <c r="B164" s="74"/>
      <c r="C164" s="76"/>
      <c r="D164" s="55" t="s">
        <v>17</v>
      </c>
      <c r="E164" s="45">
        <v>0.019</v>
      </c>
      <c r="F164" s="45">
        <v>220</v>
      </c>
      <c r="G164" s="25">
        <f aca="true" t="shared" si="8" ref="G164:G184">E164*F164</f>
        <v>4.18</v>
      </c>
      <c r="H164" s="18"/>
      <c r="L164" s="17"/>
      <c r="M164" s="17"/>
      <c r="N164" s="17"/>
      <c r="O164" s="17"/>
      <c r="P164" s="17"/>
    </row>
    <row r="165" spans="1:16" ht="15.75">
      <c r="A165" s="52"/>
      <c r="B165" s="74"/>
      <c r="C165" s="76"/>
      <c r="D165" s="55" t="s">
        <v>104</v>
      </c>
      <c r="E165" s="45">
        <v>0.04</v>
      </c>
      <c r="F165" s="45">
        <v>650</v>
      </c>
      <c r="G165" s="25">
        <f t="shared" si="8"/>
        <v>26</v>
      </c>
      <c r="H165" s="18"/>
      <c r="L165" s="17"/>
      <c r="M165" s="17"/>
      <c r="N165" s="17"/>
      <c r="O165" s="17"/>
      <c r="P165" s="17"/>
    </row>
    <row r="166" spans="1:16" ht="15.75">
      <c r="A166" s="52"/>
      <c r="B166" s="74"/>
      <c r="C166" s="76"/>
      <c r="D166" s="55" t="s">
        <v>105</v>
      </c>
      <c r="E166" s="45">
        <v>0.006</v>
      </c>
      <c r="F166" s="45">
        <v>160</v>
      </c>
      <c r="G166" s="25">
        <f t="shared" si="8"/>
        <v>0.96</v>
      </c>
      <c r="H166" s="18"/>
      <c r="L166" s="17"/>
      <c r="M166" s="17"/>
      <c r="N166" s="17"/>
      <c r="O166" s="17"/>
      <c r="P166" s="17"/>
    </row>
    <row r="167" spans="1:16" ht="15.75">
      <c r="A167" s="52"/>
      <c r="B167" s="74"/>
      <c r="C167" s="76"/>
      <c r="D167" s="55" t="s">
        <v>29</v>
      </c>
      <c r="E167" s="45">
        <v>0.001</v>
      </c>
      <c r="F167" s="45">
        <v>1400</v>
      </c>
      <c r="G167" s="25">
        <f t="shared" si="8"/>
        <v>1.4000000000000001</v>
      </c>
      <c r="H167" s="18"/>
      <c r="L167" s="17"/>
      <c r="M167" s="17"/>
      <c r="N167" s="17"/>
      <c r="O167" s="17"/>
      <c r="P167" s="17"/>
    </row>
    <row r="168" spans="1:16" ht="15.75">
      <c r="A168" s="55"/>
      <c r="B168" s="74"/>
      <c r="C168" s="76"/>
      <c r="D168" s="55" t="s">
        <v>12</v>
      </c>
      <c r="E168" s="45">
        <v>0.005</v>
      </c>
      <c r="F168" s="45">
        <v>280</v>
      </c>
      <c r="G168" s="25">
        <f t="shared" si="8"/>
        <v>1.4000000000000001</v>
      </c>
      <c r="H168" s="18"/>
      <c r="L168" s="17"/>
      <c r="M168" s="17"/>
      <c r="N168" s="17"/>
      <c r="O168" s="17"/>
      <c r="P168" s="17"/>
    </row>
    <row r="169" spans="1:16" ht="15.75">
      <c r="A169" s="69" t="s">
        <v>93</v>
      </c>
      <c r="B169" s="41"/>
      <c r="C169" s="73" t="s">
        <v>100</v>
      </c>
      <c r="D169" s="9" t="s">
        <v>25</v>
      </c>
      <c r="E169" s="9">
        <v>1</v>
      </c>
      <c r="F169" s="9">
        <v>150</v>
      </c>
      <c r="G169" s="25">
        <f t="shared" si="8"/>
        <v>150</v>
      </c>
      <c r="H169" s="18"/>
      <c r="L169" s="17"/>
      <c r="M169" s="17"/>
      <c r="N169" s="17"/>
      <c r="O169" s="17"/>
      <c r="P169" s="30"/>
    </row>
    <row r="170" spans="1:16" ht="15.75">
      <c r="A170" s="100"/>
      <c r="B170" s="50" t="s">
        <v>100</v>
      </c>
      <c r="C170" s="74"/>
      <c r="D170" s="9" t="s">
        <v>15</v>
      </c>
      <c r="E170" s="9">
        <v>0.015</v>
      </c>
      <c r="F170" s="9">
        <v>160</v>
      </c>
      <c r="G170" s="25">
        <f t="shared" si="8"/>
        <v>2.4</v>
      </c>
      <c r="H170" s="18"/>
      <c r="L170" s="17"/>
      <c r="M170" s="17"/>
      <c r="N170" s="17"/>
      <c r="O170" s="17"/>
      <c r="P170" s="30"/>
    </row>
    <row r="171" spans="1:16" ht="15.75">
      <c r="A171" s="101"/>
      <c r="B171" s="56"/>
      <c r="C171" s="78"/>
      <c r="D171" s="9" t="s">
        <v>16</v>
      </c>
      <c r="E171" s="9">
        <v>0.0133</v>
      </c>
      <c r="F171" s="9">
        <v>600</v>
      </c>
      <c r="G171" s="25">
        <f t="shared" si="8"/>
        <v>7.9799999999999995</v>
      </c>
      <c r="H171" s="18"/>
      <c r="L171" s="17"/>
      <c r="M171" s="17"/>
      <c r="N171" s="17"/>
      <c r="O171" s="17"/>
      <c r="P171" s="30"/>
    </row>
    <row r="172" spans="1:16" ht="15.75">
      <c r="A172" s="85" t="s">
        <v>130</v>
      </c>
      <c r="B172" s="73">
        <v>180</v>
      </c>
      <c r="C172" s="73">
        <v>200</v>
      </c>
      <c r="D172" s="9" t="s">
        <v>63</v>
      </c>
      <c r="E172" s="9">
        <v>0.044</v>
      </c>
      <c r="F172" s="9">
        <v>270</v>
      </c>
      <c r="G172" s="25">
        <f t="shared" si="8"/>
        <v>11.879999999999999</v>
      </c>
      <c r="H172" s="18"/>
      <c r="L172" s="17"/>
      <c r="M172" s="17"/>
      <c r="N172" s="17"/>
      <c r="O172" s="17"/>
      <c r="P172" s="17"/>
    </row>
    <row r="173" spans="1:16" ht="15.75">
      <c r="A173" s="86"/>
      <c r="B173" s="74"/>
      <c r="C173" s="74"/>
      <c r="D173" s="9" t="s">
        <v>35</v>
      </c>
      <c r="E173" s="9">
        <v>0.002</v>
      </c>
      <c r="F173" s="9">
        <v>3000</v>
      </c>
      <c r="G173" s="25">
        <f t="shared" si="8"/>
        <v>6</v>
      </c>
      <c r="H173" s="18"/>
      <c r="L173" s="17"/>
      <c r="M173" s="17"/>
      <c r="N173" s="17"/>
      <c r="O173" s="17"/>
      <c r="P173" s="17"/>
    </row>
    <row r="174" spans="1:16" ht="15.75">
      <c r="A174" s="86"/>
      <c r="B174" s="74"/>
      <c r="C174" s="74"/>
      <c r="D174" s="12" t="s">
        <v>83</v>
      </c>
      <c r="E174" s="9">
        <v>0.0063</v>
      </c>
      <c r="F174" s="9">
        <v>2600</v>
      </c>
      <c r="G174" s="25">
        <f t="shared" si="8"/>
        <v>16.38</v>
      </c>
      <c r="H174" s="18"/>
      <c r="L174" s="17"/>
      <c r="M174" s="17"/>
      <c r="N174" s="17"/>
      <c r="O174" s="17"/>
      <c r="P174" s="17"/>
    </row>
    <row r="175" spans="1:16" ht="15.75">
      <c r="A175" s="86"/>
      <c r="B175" s="74"/>
      <c r="C175" s="74"/>
      <c r="D175" s="12" t="s">
        <v>128</v>
      </c>
      <c r="E175" s="9">
        <v>0.004</v>
      </c>
      <c r="F175" s="9">
        <v>300</v>
      </c>
      <c r="G175" s="25">
        <f t="shared" si="8"/>
        <v>1.2</v>
      </c>
      <c r="H175" s="18"/>
      <c r="L175" s="17"/>
      <c r="M175" s="17"/>
      <c r="N175" s="17"/>
      <c r="O175" s="17"/>
      <c r="P175" s="17"/>
    </row>
    <row r="176" spans="1:16" ht="15.75">
      <c r="A176" s="86"/>
      <c r="B176" s="74"/>
      <c r="C176" s="74"/>
      <c r="D176" s="12" t="s">
        <v>20</v>
      </c>
      <c r="E176" s="9">
        <v>0.007</v>
      </c>
      <c r="F176" s="9">
        <v>1200</v>
      </c>
      <c r="G176" s="25">
        <f t="shared" si="8"/>
        <v>8.4</v>
      </c>
      <c r="H176" s="18"/>
      <c r="L176" s="17"/>
      <c r="M176" s="17"/>
      <c r="N176" s="17"/>
      <c r="O176" s="17"/>
      <c r="P176" s="17"/>
    </row>
    <row r="177" spans="1:16" ht="15.75">
      <c r="A177" s="86"/>
      <c r="B177" s="74"/>
      <c r="C177" s="74"/>
      <c r="D177" s="9" t="s">
        <v>17</v>
      </c>
      <c r="E177" s="9">
        <v>0.015</v>
      </c>
      <c r="F177" s="9">
        <v>220</v>
      </c>
      <c r="G177" s="25">
        <f t="shared" si="8"/>
        <v>3.3</v>
      </c>
      <c r="H177" s="18"/>
      <c r="L177" s="17"/>
      <c r="M177" s="17"/>
      <c r="N177" s="17"/>
      <c r="O177" s="17"/>
      <c r="P177" s="17"/>
    </row>
    <row r="178" spans="1:16" ht="15.75">
      <c r="A178" s="87"/>
      <c r="B178" s="78"/>
      <c r="C178" s="78"/>
      <c r="D178" s="9" t="s">
        <v>13</v>
      </c>
      <c r="E178" s="9">
        <v>0.0015</v>
      </c>
      <c r="F178" s="9">
        <v>75</v>
      </c>
      <c r="G178" s="25">
        <f t="shared" si="8"/>
        <v>0.1125</v>
      </c>
      <c r="H178" s="18"/>
      <c r="L178" s="17"/>
      <c r="M178" s="17"/>
      <c r="N178" s="17"/>
      <c r="O178" s="17"/>
      <c r="P178" s="17"/>
    </row>
    <row r="179" spans="1:16" ht="15.75">
      <c r="A179" s="15" t="s">
        <v>115</v>
      </c>
      <c r="B179" s="47">
        <v>30</v>
      </c>
      <c r="C179" s="48">
        <v>30</v>
      </c>
      <c r="D179" s="15" t="s">
        <v>115</v>
      </c>
      <c r="E179" s="9">
        <v>0.03</v>
      </c>
      <c r="F179" s="9">
        <v>475</v>
      </c>
      <c r="G179" s="25">
        <f t="shared" si="8"/>
        <v>14.25</v>
      </c>
      <c r="H179" s="18"/>
      <c r="L179" s="17"/>
      <c r="M179" s="17"/>
      <c r="N179" s="17"/>
      <c r="O179" s="17"/>
      <c r="P179" s="17"/>
    </row>
    <row r="180" spans="1:16" ht="15.75">
      <c r="A180" s="45" t="s">
        <v>72</v>
      </c>
      <c r="B180" s="47">
        <v>40</v>
      </c>
      <c r="C180" s="43">
        <v>40</v>
      </c>
      <c r="D180" s="9" t="s">
        <v>72</v>
      </c>
      <c r="E180" s="9">
        <v>0.04</v>
      </c>
      <c r="F180" s="9">
        <v>200</v>
      </c>
      <c r="G180" s="25">
        <f t="shared" si="8"/>
        <v>8</v>
      </c>
      <c r="H180" s="18"/>
      <c r="L180" s="17"/>
      <c r="M180" s="17"/>
      <c r="N180" s="17"/>
      <c r="O180" s="17"/>
      <c r="P180" s="17"/>
    </row>
    <row r="181" spans="1:16" ht="15.75">
      <c r="A181" s="69" t="s">
        <v>14</v>
      </c>
      <c r="B181" s="80">
        <v>200</v>
      </c>
      <c r="C181" s="80">
        <v>200</v>
      </c>
      <c r="D181" s="9" t="s">
        <v>14</v>
      </c>
      <c r="E181" s="9">
        <v>0.002</v>
      </c>
      <c r="F181" s="9">
        <v>3200</v>
      </c>
      <c r="G181" s="25">
        <f t="shared" si="8"/>
        <v>6.4</v>
      </c>
      <c r="H181" s="18"/>
      <c r="L181" s="17"/>
      <c r="M181" s="17"/>
      <c r="N181" s="17"/>
      <c r="O181" s="17"/>
      <c r="P181" s="17"/>
    </row>
    <row r="182" spans="1:16" ht="15.75">
      <c r="A182" s="71"/>
      <c r="B182" s="81"/>
      <c r="C182" s="81"/>
      <c r="D182" s="55" t="s">
        <v>12</v>
      </c>
      <c r="E182" s="9">
        <v>0.008</v>
      </c>
      <c r="F182" s="9">
        <v>280</v>
      </c>
      <c r="G182" s="25">
        <f t="shared" si="8"/>
        <v>2.24</v>
      </c>
      <c r="H182" s="18"/>
      <c r="L182" s="17"/>
      <c r="M182" s="17"/>
      <c r="N182" s="17"/>
      <c r="O182" s="17"/>
      <c r="P182" s="17"/>
    </row>
    <row r="183" spans="1:16" ht="15.75">
      <c r="A183" s="42" t="s">
        <v>118</v>
      </c>
      <c r="B183" s="57">
        <v>25</v>
      </c>
      <c r="C183" s="57">
        <v>250</v>
      </c>
      <c r="D183" s="9" t="s">
        <v>118</v>
      </c>
      <c r="E183" s="9">
        <v>0.025</v>
      </c>
      <c r="F183" s="9">
        <v>2600</v>
      </c>
      <c r="G183" s="25">
        <f t="shared" si="8"/>
        <v>65</v>
      </c>
      <c r="H183" s="18"/>
      <c r="L183" s="17"/>
      <c r="M183" s="17"/>
      <c r="N183" s="17"/>
      <c r="O183" s="17"/>
      <c r="P183" s="17"/>
    </row>
    <row r="184" spans="1:16" ht="15.75">
      <c r="A184" s="26" t="s">
        <v>94</v>
      </c>
      <c r="B184" s="22">
        <v>250</v>
      </c>
      <c r="C184" s="22">
        <v>250</v>
      </c>
      <c r="D184" s="9" t="s">
        <v>94</v>
      </c>
      <c r="E184" s="9">
        <v>0.25</v>
      </c>
      <c r="F184" s="9">
        <v>770</v>
      </c>
      <c r="G184" s="25">
        <f t="shared" si="8"/>
        <v>192.5</v>
      </c>
      <c r="H184" s="18"/>
      <c r="L184" s="17"/>
      <c r="M184" s="17"/>
      <c r="N184" s="17"/>
      <c r="O184" s="17"/>
      <c r="P184" s="17"/>
    </row>
    <row r="185" spans="1:16" ht="15.75">
      <c r="A185" s="16"/>
      <c r="B185" s="16"/>
      <c r="C185" s="16"/>
      <c r="D185" s="17"/>
      <c r="E185" s="17"/>
      <c r="F185" s="63"/>
      <c r="G185" s="62">
        <f>SUM(G163:G184)</f>
        <v>537.8225</v>
      </c>
      <c r="H185" s="18"/>
      <c r="L185" s="17"/>
      <c r="M185" s="17"/>
      <c r="N185" s="17"/>
      <c r="O185" s="17"/>
      <c r="P185" s="17"/>
    </row>
    <row r="186" spans="1:16" ht="15.75">
      <c r="A186" s="16"/>
      <c r="B186" s="16"/>
      <c r="C186" s="16"/>
      <c r="D186" s="17"/>
      <c r="E186" s="17"/>
      <c r="F186" s="27"/>
      <c r="G186" s="18"/>
      <c r="H186" s="18"/>
      <c r="L186" s="17"/>
      <c r="M186" s="17"/>
      <c r="N186" s="17"/>
      <c r="O186" s="17"/>
      <c r="P186" s="17"/>
    </row>
    <row r="187" spans="1:16" ht="15.75">
      <c r="A187" s="18" t="s">
        <v>49</v>
      </c>
      <c r="B187" s="18"/>
      <c r="C187" s="18"/>
      <c r="D187" s="18"/>
      <c r="E187" s="18"/>
      <c r="F187" s="18"/>
      <c r="G187" s="18"/>
      <c r="H187" s="18"/>
      <c r="L187" s="17"/>
      <c r="M187" s="17"/>
      <c r="N187" s="17"/>
      <c r="O187" s="17"/>
      <c r="P187" s="17"/>
    </row>
    <row r="188" spans="1:16" ht="15.75">
      <c r="A188" s="18" t="s">
        <v>36</v>
      </c>
      <c r="B188" s="18"/>
      <c r="C188" s="18"/>
      <c r="D188" s="18"/>
      <c r="E188" s="18"/>
      <c r="F188" s="18"/>
      <c r="G188" s="18"/>
      <c r="H188" s="18"/>
      <c r="L188" s="17"/>
      <c r="M188" s="17"/>
      <c r="N188" s="17"/>
      <c r="O188" s="17"/>
      <c r="P188" s="17"/>
    </row>
    <row r="189" spans="1:16" ht="15.75">
      <c r="A189" s="93" t="s">
        <v>3</v>
      </c>
      <c r="B189" s="77" t="s">
        <v>42</v>
      </c>
      <c r="C189" s="77"/>
      <c r="D189" s="93" t="s">
        <v>67</v>
      </c>
      <c r="E189" s="77" t="s">
        <v>5</v>
      </c>
      <c r="F189" s="98" t="s">
        <v>4</v>
      </c>
      <c r="G189" s="93" t="s">
        <v>0</v>
      </c>
      <c r="H189" s="18"/>
      <c r="L189" s="17"/>
      <c r="M189" s="17"/>
      <c r="N189" s="17"/>
      <c r="O189" s="17"/>
      <c r="P189" s="17"/>
    </row>
    <row r="190" spans="1:16" ht="15.75">
      <c r="A190" s="94"/>
      <c r="B190" s="37" t="s">
        <v>70</v>
      </c>
      <c r="C190" s="19" t="s">
        <v>71</v>
      </c>
      <c r="D190" s="94"/>
      <c r="E190" s="79"/>
      <c r="F190" s="79"/>
      <c r="G190" s="99"/>
      <c r="H190" s="18"/>
      <c r="L190" s="17"/>
      <c r="M190" s="17"/>
      <c r="N190" s="17"/>
      <c r="O190" s="17"/>
      <c r="P190" s="17"/>
    </row>
    <row r="191" spans="1:16" ht="15.75">
      <c r="A191" s="105" t="s">
        <v>95</v>
      </c>
      <c r="B191" s="82">
        <v>250</v>
      </c>
      <c r="C191" s="73">
        <v>300</v>
      </c>
      <c r="D191" s="41" t="s">
        <v>21</v>
      </c>
      <c r="E191" s="8">
        <v>0.05</v>
      </c>
      <c r="F191" s="13">
        <v>180</v>
      </c>
      <c r="G191" s="11">
        <f>E191*F191</f>
        <v>9</v>
      </c>
      <c r="H191" s="18"/>
      <c r="L191" s="17"/>
      <c r="M191" s="17"/>
      <c r="N191" s="17"/>
      <c r="O191" s="17"/>
      <c r="P191" s="30"/>
    </row>
    <row r="192" spans="1:16" ht="15.75">
      <c r="A192" s="105"/>
      <c r="B192" s="83"/>
      <c r="C192" s="74"/>
      <c r="D192" s="41" t="s">
        <v>85</v>
      </c>
      <c r="E192" s="8">
        <v>0.04</v>
      </c>
      <c r="F192" s="13">
        <v>2390</v>
      </c>
      <c r="G192" s="11">
        <f>E192*F192</f>
        <v>95.60000000000001</v>
      </c>
      <c r="H192" s="18"/>
      <c r="L192" s="17"/>
      <c r="M192" s="17"/>
      <c r="N192" s="17"/>
      <c r="O192" s="17"/>
      <c r="P192" s="30"/>
    </row>
    <row r="193" spans="1:16" ht="15.75">
      <c r="A193" s="105"/>
      <c r="B193" s="83"/>
      <c r="C193" s="74"/>
      <c r="D193" s="41" t="s">
        <v>18</v>
      </c>
      <c r="E193" s="8">
        <v>0.02</v>
      </c>
      <c r="F193" s="13">
        <v>700</v>
      </c>
      <c r="G193" s="11">
        <f aca="true" t="shared" si="9" ref="G193:G210">E193*F193</f>
        <v>14</v>
      </c>
      <c r="H193" s="18"/>
      <c r="L193" s="17"/>
      <c r="M193" s="17"/>
      <c r="N193" s="17"/>
      <c r="O193" s="17"/>
      <c r="P193" s="30"/>
    </row>
    <row r="194" spans="1:16" ht="15.75">
      <c r="A194" s="105"/>
      <c r="B194" s="83"/>
      <c r="C194" s="74"/>
      <c r="D194" s="9" t="s">
        <v>58</v>
      </c>
      <c r="E194" s="9">
        <v>0.0133</v>
      </c>
      <c r="F194" s="9">
        <v>600</v>
      </c>
      <c r="G194" s="11">
        <f t="shared" si="9"/>
        <v>7.9799999999999995</v>
      </c>
      <c r="H194" s="18"/>
      <c r="L194" s="17"/>
      <c r="M194" s="17"/>
      <c r="N194" s="17"/>
      <c r="O194" s="17"/>
      <c r="P194" s="17"/>
    </row>
    <row r="195" spans="1:16" ht="15.75">
      <c r="A195" s="105"/>
      <c r="B195" s="83"/>
      <c r="C195" s="74"/>
      <c r="D195" s="9" t="s">
        <v>75</v>
      </c>
      <c r="E195" s="9">
        <v>0.0063</v>
      </c>
      <c r="F195" s="9">
        <v>2600</v>
      </c>
      <c r="G195" s="11">
        <f t="shared" si="9"/>
        <v>16.38</v>
      </c>
      <c r="H195" s="18"/>
      <c r="L195" s="17"/>
      <c r="M195" s="17"/>
      <c r="N195" s="17"/>
      <c r="O195" s="17"/>
      <c r="P195" s="17"/>
    </row>
    <row r="196" spans="1:16" ht="15.75">
      <c r="A196" s="105"/>
      <c r="B196" s="83"/>
      <c r="C196" s="74"/>
      <c r="D196" s="9" t="s">
        <v>15</v>
      </c>
      <c r="E196" s="9">
        <v>0.015</v>
      </c>
      <c r="F196" s="9">
        <v>160</v>
      </c>
      <c r="G196" s="11">
        <f t="shared" si="9"/>
        <v>2.4</v>
      </c>
      <c r="H196" s="18"/>
      <c r="L196" s="17"/>
      <c r="M196" s="17"/>
      <c r="N196" s="17"/>
      <c r="O196" s="17"/>
      <c r="P196" s="17"/>
    </row>
    <row r="197" spans="1:16" ht="15.75">
      <c r="A197" s="105"/>
      <c r="B197" s="83"/>
      <c r="C197" s="74"/>
      <c r="D197" s="9" t="s">
        <v>20</v>
      </c>
      <c r="E197" s="9">
        <v>0.007</v>
      </c>
      <c r="F197" s="9">
        <v>1200</v>
      </c>
      <c r="G197" s="11">
        <f t="shared" si="9"/>
        <v>8.4</v>
      </c>
      <c r="H197" s="18"/>
      <c r="L197" s="17"/>
      <c r="M197" s="17"/>
      <c r="N197" s="17"/>
      <c r="O197" s="17"/>
      <c r="P197" s="17"/>
    </row>
    <row r="198" spans="1:16" ht="15.75">
      <c r="A198" s="105"/>
      <c r="B198" s="83"/>
      <c r="C198" s="74"/>
      <c r="D198" s="9" t="s">
        <v>35</v>
      </c>
      <c r="E198" s="9">
        <v>0.002</v>
      </c>
      <c r="F198" s="9">
        <v>3000</v>
      </c>
      <c r="G198" s="11">
        <f t="shared" si="9"/>
        <v>6</v>
      </c>
      <c r="H198" s="18"/>
      <c r="L198" s="17"/>
      <c r="M198" s="17"/>
      <c r="N198" s="17"/>
      <c r="O198" s="17"/>
      <c r="P198" s="17"/>
    </row>
    <row r="199" spans="1:16" ht="15.75">
      <c r="A199" s="105"/>
      <c r="B199" s="83"/>
      <c r="C199" s="74"/>
      <c r="D199" s="9" t="s">
        <v>126</v>
      </c>
      <c r="E199" s="9">
        <v>0.001</v>
      </c>
      <c r="F199" s="9">
        <v>2500</v>
      </c>
      <c r="G199" s="11">
        <f t="shared" si="9"/>
        <v>2.5</v>
      </c>
      <c r="H199" s="18"/>
      <c r="L199" s="17"/>
      <c r="M199" s="17"/>
      <c r="N199" s="17"/>
      <c r="O199" s="17"/>
      <c r="P199" s="17"/>
    </row>
    <row r="200" spans="1:16" ht="15.75">
      <c r="A200" s="105"/>
      <c r="B200" s="83"/>
      <c r="C200" s="74"/>
      <c r="D200" s="9" t="s">
        <v>22</v>
      </c>
      <c r="E200" s="9">
        <v>0.01</v>
      </c>
      <c r="F200" s="9">
        <v>1000</v>
      </c>
      <c r="G200" s="11">
        <f t="shared" si="9"/>
        <v>10</v>
      </c>
      <c r="H200" s="18"/>
      <c r="L200" s="17"/>
      <c r="M200" s="17"/>
      <c r="N200" s="17"/>
      <c r="O200" s="17"/>
      <c r="P200" s="17"/>
    </row>
    <row r="201" spans="1:16" ht="15.75">
      <c r="A201" s="105"/>
      <c r="B201" s="83"/>
      <c r="C201" s="74"/>
      <c r="D201" s="9" t="s">
        <v>13</v>
      </c>
      <c r="E201" s="9">
        <v>0.0015</v>
      </c>
      <c r="F201" s="9">
        <v>75</v>
      </c>
      <c r="G201" s="11">
        <f t="shared" si="9"/>
        <v>0.1125</v>
      </c>
      <c r="H201" s="18"/>
      <c r="L201" s="17"/>
      <c r="M201" s="17"/>
      <c r="N201" s="17"/>
      <c r="O201" s="17"/>
      <c r="P201" s="17"/>
    </row>
    <row r="202" spans="1:16" ht="15.75">
      <c r="A202" s="105"/>
      <c r="B202" s="83"/>
      <c r="C202" s="74"/>
      <c r="D202" s="9" t="s">
        <v>35</v>
      </c>
      <c r="E202" s="9">
        <v>0.002</v>
      </c>
      <c r="F202" s="9">
        <v>3000</v>
      </c>
      <c r="G202" s="11">
        <f t="shared" si="9"/>
        <v>6</v>
      </c>
      <c r="H202" s="18"/>
      <c r="L202" s="17"/>
      <c r="M202" s="17"/>
      <c r="N202" s="17"/>
      <c r="O202" s="17"/>
      <c r="P202" s="17"/>
    </row>
    <row r="203" spans="1:16" ht="15.75">
      <c r="A203" s="105"/>
      <c r="B203" s="83"/>
      <c r="C203" s="74"/>
      <c r="D203" s="9" t="s">
        <v>133</v>
      </c>
      <c r="E203" s="9">
        <v>0.01</v>
      </c>
      <c r="F203" s="9">
        <v>200</v>
      </c>
      <c r="G203" s="11">
        <f t="shared" si="9"/>
        <v>2</v>
      </c>
      <c r="H203" s="18"/>
      <c r="L203" s="17"/>
      <c r="M203" s="17"/>
      <c r="N203" s="17"/>
      <c r="O203" s="17"/>
      <c r="P203" s="17"/>
    </row>
    <row r="204" spans="1:16" ht="15.75">
      <c r="A204" s="105"/>
      <c r="B204" s="84"/>
      <c r="C204" s="78"/>
      <c r="D204" s="9" t="s">
        <v>17</v>
      </c>
      <c r="E204" s="9">
        <v>0.015</v>
      </c>
      <c r="F204" s="9">
        <v>220</v>
      </c>
      <c r="G204" s="11">
        <f t="shared" si="9"/>
        <v>3.3</v>
      </c>
      <c r="H204" s="18"/>
      <c r="L204" s="17"/>
      <c r="M204" s="17"/>
      <c r="N204" s="17"/>
      <c r="O204" s="17"/>
      <c r="P204" s="17"/>
    </row>
    <row r="205" spans="1:16" ht="15.75">
      <c r="A205" s="52" t="s">
        <v>59</v>
      </c>
      <c r="B205" s="43" t="s">
        <v>100</v>
      </c>
      <c r="C205" s="43" t="s">
        <v>100</v>
      </c>
      <c r="D205" s="9" t="s">
        <v>38</v>
      </c>
      <c r="E205" s="9">
        <v>1</v>
      </c>
      <c r="F205" s="9">
        <v>100</v>
      </c>
      <c r="G205" s="11">
        <f t="shared" si="9"/>
        <v>100</v>
      </c>
      <c r="H205" s="18"/>
      <c r="L205" s="17"/>
      <c r="M205" s="17"/>
      <c r="N205" s="17"/>
      <c r="O205" s="17"/>
      <c r="P205" s="17"/>
    </row>
    <row r="206" spans="1:16" ht="15.75">
      <c r="A206" s="69" t="s">
        <v>61</v>
      </c>
      <c r="B206" s="73">
        <v>200</v>
      </c>
      <c r="C206" s="73">
        <v>200</v>
      </c>
      <c r="D206" s="9" t="s">
        <v>64</v>
      </c>
      <c r="E206" s="9">
        <v>0.004</v>
      </c>
      <c r="F206" s="9">
        <v>6900</v>
      </c>
      <c r="G206" s="11">
        <f t="shared" si="9"/>
        <v>27.6</v>
      </c>
      <c r="H206" s="18"/>
      <c r="L206" s="17"/>
      <c r="M206" s="17"/>
      <c r="N206" s="17"/>
      <c r="O206" s="17"/>
      <c r="P206" s="17"/>
    </row>
    <row r="207" spans="1:16" ht="15.75">
      <c r="A207" s="70"/>
      <c r="B207" s="74"/>
      <c r="C207" s="74"/>
      <c r="D207" s="9" t="s">
        <v>12</v>
      </c>
      <c r="E207" s="9">
        <v>0.008</v>
      </c>
      <c r="F207" s="9">
        <v>280</v>
      </c>
      <c r="G207" s="11">
        <f t="shared" si="9"/>
        <v>2.24</v>
      </c>
      <c r="H207" s="18"/>
      <c r="L207" s="17"/>
      <c r="M207" s="17"/>
      <c r="N207" s="17"/>
      <c r="O207" s="17"/>
      <c r="P207" s="17"/>
    </row>
    <row r="208" spans="1:16" ht="15.75">
      <c r="A208" s="71"/>
      <c r="B208" s="78"/>
      <c r="C208" s="78"/>
      <c r="D208" s="9" t="s">
        <v>24</v>
      </c>
      <c r="E208" s="9">
        <v>0.1</v>
      </c>
      <c r="F208" s="9">
        <v>380</v>
      </c>
      <c r="G208" s="11">
        <f t="shared" si="9"/>
        <v>38</v>
      </c>
      <c r="H208" s="18"/>
      <c r="L208" s="17"/>
      <c r="M208" s="17"/>
      <c r="N208" s="17"/>
      <c r="O208" s="17"/>
      <c r="P208" s="17"/>
    </row>
    <row r="209" spans="1:16" ht="15.75">
      <c r="A209" s="15" t="s">
        <v>115</v>
      </c>
      <c r="B209" s="47">
        <v>30</v>
      </c>
      <c r="C209" s="48">
        <v>30</v>
      </c>
      <c r="D209" s="15" t="s">
        <v>115</v>
      </c>
      <c r="E209" s="9">
        <v>0.03</v>
      </c>
      <c r="F209" s="9">
        <v>475</v>
      </c>
      <c r="G209" s="11">
        <f t="shared" si="9"/>
        <v>14.25</v>
      </c>
      <c r="H209" s="18"/>
      <c r="L209" s="17"/>
      <c r="M209" s="17"/>
      <c r="N209" s="17"/>
      <c r="O209" s="17"/>
      <c r="P209" s="17"/>
    </row>
    <row r="210" spans="1:16" ht="15.75">
      <c r="A210" s="45" t="s">
        <v>72</v>
      </c>
      <c r="B210" s="47">
        <v>40</v>
      </c>
      <c r="C210" s="43">
        <v>40</v>
      </c>
      <c r="D210" s="9" t="s">
        <v>72</v>
      </c>
      <c r="E210" s="9">
        <v>0.04</v>
      </c>
      <c r="F210" s="9">
        <v>200</v>
      </c>
      <c r="G210" s="11">
        <f t="shared" si="9"/>
        <v>8</v>
      </c>
      <c r="H210" s="18"/>
      <c r="L210" s="17"/>
      <c r="M210" s="17"/>
      <c r="N210" s="17"/>
      <c r="O210" s="17"/>
      <c r="P210" s="17"/>
    </row>
    <row r="211" spans="1:16" ht="15.75">
      <c r="A211" s="16"/>
      <c r="B211" s="16"/>
      <c r="C211" s="16"/>
      <c r="D211" s="17"/>
      <c r="E211" s="17"/>
      <c r="F211" s="63"/>
      <c r="G211" s="62">
        <f>SUM(G191:G210)</f>
        <v>373.76250000000005</v>
      </c>
      <c r="H211" s="18"/>
      <c r="L211" s="17"/>
      <c r="M211" s="17"/>
      <c r="N211" s="17"/>
      <c r="O211" s="17"/>
      <c r="P211" s="17"/>
    </row>
    <row r="212" spans="1:16" ht="15.75">
      <c r="A212" s="18" t="s">
        <v>50</v>
      </c>
      <c r="B212" s="18"/>
      <c r="C212" s="18"/>
      <c r="D212" s="18"/>
      <c r="E212" s="18"/>
      <c r="F212" s="18"/>
      <c r="G212" s="18"/>
      <c r="H212" s="18"/>
      <c r="L212" s="17"/>
      <c r="M212" s="17"/>
      <c r="N212" s="17"/>
      <c r="O212" s="17"/>
      <c r="P212" s="17"/>
    </row>
    <row r="213" spans="1:16" ht="15.75">
      <c r="A213" s="18" t="s">
        <v>37</v>
      </c>
      <c r="B213" s="18"/>
      <c r="C213" s="18"/>
      <c r="D213" s="18"/>
      <c r="E213" s="18"/>
      <c r="F213" s="18"/>
      <c r="G213" s="18"/>
      <c r="H213" s="18"/>
      <c r="L213" s="17"/>
      <c r="M213" s="17"/>
      <c r="N213" s="17"/>
      <c r="O213" s="17"/>
      <c r="P213" s="17"/>
    </row>
    <row r="214" spans="1:16" ht="15.75">
      <c r="A214" s="92" t="s">
        <v>3</v>
      </c>
      <c r="B214" s="77" t="s">
        <v>42</v>
      </c>
      <c r="C214" s="77"/>
      <c r="D214" s="93" t="s">
        <v>67</v>
      </c>
      <c r="E214" s="77" t="s">
        <v>5</v>
      </c>
      <c r="F214" s="98" t="s">
        <v>4</v>
      </c>
      <c r="G214" s="77" t="s">
        <v>0</v>
      </c>
      <c r="H214" s="18"/>
      <c r="L214" s="17"/>
      <c r="M214" s="17"/>
      <c r="N214" s="17"/>
      <c r="O214" s="17"/>
      <c r="P214" s="17"/>
    </row>
    <row r="215" spans="1:16" ht="15.75">
      <c r="A215" s="104"/>
      <c r="B215" s="37" t="s">
        <v>70</v>
      </c>
      <c r="C215" s="19" t="s">
        <v>71</v>
      </c>
      <c r="D215" s="94"/>
      <c r="E215" s="79"/>
      <c r="F215" s="79"/>
      <c r="G215" s="77"/>
      <c r="H215" s="18"/>
      <c r="L215" s="17"/>
      <c r="M215" s="17"/>
      <c r="N215" s="17"/>
      <c r="O215" s="17"/>
      <c r="P215" s="17"/>
    </row>
    <row r="216" spans="1:16" ht="15.75">
      <c r="A216" s="69" t="s">
        <v>102</v>
      </c>
      <c r="B216" s="73">
        <v>80</v>
      </c>
      <c r="C216" s="73">
        <v>100</v>
      </c>
      <c r="D216" s="9" t="s">
        <v>43</v>
      </c>
      <c r="E216" s="9">
        <v>0.04</v>
      </c>
      <c r="F216" s="9">
        <v>650</v>
      </c>
      <c r="G216" s="11">
        <f>E216*F216</f>
        <v>26</v>
      </c>
      <c r="H216" s="18"/>
      <c r="L216" s="17"/>
      <c r="M216" s="17"/>
      <c r="N216" s="17"/>
      <c r="O216" s="17"/>
      <c r="P216" s="17"/>
    </row>
    <row r="217" spans="1:16" ht="15.75">
      <c r="A217" s="102"/>
      <c r="B217" s="74"/>
      <c r="C217" s="74"/>
      <c r="D217" s="9" t="s">
        <v>40</v>
      </c>
      <c r="E217" s="9">
        <v>0.086</v>
      </c>
      <c r="F217" s="9">
        <v>250</v>
      </c>
      <c r="G217" s="11">
        <f aca="true" t="shared" si="10" ref="G217:G228">E217*F217</f>
        <v>21.5</v>
      </c>
      <c r="H217" s="18"/>
      <c r="L217" s="17"/>
      <c r="M217" s="17"/>
      <c r="N217" s="17"/>
      <c r="O217" s="17"/>
      <c r="P217" s="17"/>
    </row>
    <row r="218" spans="1:16" ht="15.75">
      <c r="A218" s="102"/>
      <c r="B218" s="74"/>
      <c r="C218" s="74"/>
      <c r="D218" s="9" t="s">
        <v>12</v>
      </c>
      <c r="E218" s="9">
        <v>0.03</v>
      </c>
      <c r="F218" s="9">
        <v>280</v>
      </c>
      <c r="G218" s="11">
        <f t="shared" si="10"/>
        <v>8.4</v>
      </c>
      <c r="H218" s="18"/>
      <c r="L218" s="17"/>
      <c r="M218" s="17"/>
      <c r="N218" s="17"/>
      <c r="O218" s="17"/>
      <c r="P218" s="17"/>
    </row>
    <row r="219" spans="1:16" ht="15.75">
      <c r="A219" s="102"/>
      <c r="B219" s="74"/>
      <c r="C219" s="74"/>
      <c r="D219" s="9" t="s">
        <v>13</v>
      </c>
      <c r="E219" s="9">
        <v>0.0015</v>
      </c>
      <c r="F219" s="9">
        <v>75</v>
      </c>
      <c r="G219" s="11">
        <f t="shared" si="10"/>
        <v>0.1125</v>
      </c>
      <c r="H219" s="18"/>
      <c r="L219" s="17"/>
      <c r="M219" s="17"/>
      <c r="N219" s="17"/>
      <c r="O219" s="17"/>
      <c r="P219" s="17"/>
    </row>
    <row r="220" spans="1:16" ht="15.75">
      <c r="A220" s="103"/>
      <c r="B220" s="78"/>
      <c r="C220" s="78"/>
      <c r="D220" s="9" t="s">
        <v>16</v>
      </c>
      <c r="E220" s="9">
        <v>0.006</v>
      </c>
      <c r="F220" s="9">
        <v>600</v>
      </c>
      <c r="G220" s="11">
        <f t="shared" si="10"/>
        <v>3.6</v>
      </c>
      <c r="H220" s="18"/>
      <c r="L220" s="17"/>
      <c r="M220" s="17"/>
      <c r="N220" s="17"/>
      <c r="O220" s="17"/>
      <c r="P220" s="17"/>
    </row>
    <row r="221" spans="1:16" ht="15.75">
      <c r="A221" s="88" t="s">
        <v>96</v>
      </c>
      <c r="B221" s="82">
        <v>200</v>
      </c>
      <c r="C221" s="73">
        <v>250</v>
      </c>
      <c r="D221" s="12" t="s">
        <v>97</v>
      </c>
      <c r="E221" s="9">
        <v>0.2</v>
      </c>
      <c r="F221" s="9">
        <v>1300</v>
      </c>
      <c r="G221" s="11">
        <f t="shared" si="10"/>
        <v>260</v>
      </c>
      <c r="H221" s="18"/>
      <c r="L221" s="17"/>
      <c r="M221" s="17"/>
      <c r="N221" s="17"/>
      <c r="O221" s="17"/>
      <c r="P221" s="17"/>
    </row>
    <row r="222" spans="1:16" ht="15.75">
      <c r="A222" s="89"/>
      <c r="B222" s="83"/>
      <c r="C222" s="74"/>
      <c r="D222" s="12" t="s">
        <v>35</v>
      </c>
      <c r="E222" s="9">
        <v>0.002</v>
      </c>
      <c r="F222" s="9">
        <v>3000</v>
      </c>
      <c r="G222" s="11">
        <f t="shared" si="10"/>
        <v>6</v>
      </c>
      <c r="H222" s="18"/>
      <c r="L222" s="17"/>
      <c r="M222" s="17"/>
      <c r="N222" s="17"/>
      <c r="O222" s="17"/>
      <c r="P222" s="17"/>
    </row>
    <row r="223" spans="1:16" ht="15.75">
      <c r="A223" s="89"/>
      <c r="B223" s="84"/>
      <c r="C223" s="74"/>
      <c r="D223" s="9" t="s">
        <v>75</v>
      </c>
      <c r="E223" s="9">
        <v>0.0063</v>
      </c>
      <c r="F223" s="9">
        <v>2600</v>
      </c>
      <c r="G223" s="11">
        <f t="shared" si="10"/>
        <v>16.38</v>
      </c>
      <c r="H223" s="18"/>
      <c r="L223" s="17"/>
      <c r="M223" s="17"/>
      <c r="N223" s="17"/>
      <c r="O223" s="17"/>
      <c r="P223" s="17"/>
    </row>
    <row r="224" spans="1:16" ht="15.75">
      <c r="A224" s="69" t="s">
        <v>60</v>
      </c>
      <c r="B224" s="73">
        <v>200</v>
      </c>
      <c r="C224" s="73">
        <v>200</v>
      </c>
      <c r="D224" s="24" t="s">
        <v>31</v>
      </c>
      <c r="E224" s="24">
        <v>0.015</v>
      </c>
      <c r="F224" s="9">
        <v>850</v>
      </c>
      <c r="G224" s="11">
        <f t="shared" si="10"/>
        <v>12.75</v>
      </c>
      <c r="H224" s="18"/>
      <c r="L224" s="17"/>
      <c r="M224" s="17"/>
      <c r="N224" s="17"/>
      <c r="O224" s="17"/>
      <c r="P224" s="17"/>
    </row>
    <row r="225" spans="1:16" ht="15.75">
      <c r="A225" s="71"/>
      <c r="B225" s="78"/>
      <c r="C225" s="78"/>
      <c r="D225" s="24" t="s">
        <v>12</v>
      </c>
      <c r="E225" s="24">
        <v>0.008</v>
      </c>
      <c r="F225" s="9">
        <v>280</v>
      </c>
      <c r="G225" s="11">
        <f t="shared" si="10"/>
        <v>2.24</v>
      </c>
      <c r="H225" s="18"/>
      <c r="L225" s="17"/>
      <c r="M225" s="17"/>
      <c r="N225" s="17"/>
      <c r="O225" s="17"/>
      <c r="P225" s="17"/>
    </row>
    <row r="226" spans="1:16" ht="15.75">
      <c r="A226" s="42" t="s">
        <v>43</v>
      </c>
      <c r="B226" s="40">
        <v>250</v>
      </c>
      <c r="C226" s="40">
        <v>250</v>
      </c>
      <c r="D226" s="24" t="s">
        <v>43</v>
      </c>
      <c r="E226" s="24">
        <v>0.25</v>
      </c>
      <c r="F226" s="9">
        <v>650</v>
      </c>
      <c r="G226" s="11">
        <f t="shared" si="10"/>
        <v>162.5</v>
      </c>
      <c r="H226" s="18"/>
      <c r="L226" s="17"/>
      <c r="M226" s="17"/>
      <c r="N226" s="17"/>
      <c r="O226" s="17"/>
      <c r="P226" s="17"/>
    </row>
    <row r="227" spans="1:16" ht="15.75">
      <c r="A227" s="15" t="s">
        <v>115</v>
      </c>
      <c r="B227" s="47">
        <v>30</v>
      </c>
      <c r="C227" s="48">
        <v>30</v>
      </c>
      <c r="D227" s="15" t="s">
        <v>115</v>
      </c>
      <c r="E227" s="24">
        <v>0.03</v>
      </c>
      <c r="F227" s="9">
        <v>475</v>
      </c>
      <c r="G227" s="11">
        <f t="shared" si="10"/>
        <v>14.25</v>
      </c>
      <c r="H227" s="18"/>
      <c r="L227" s="17"/>
      <c r="M227" s="17"/>
      <c r="N227" s="17"/>
      <c r="O227" s="17"/>
      <c r="P227" s="17"/>
    </row>
    <row r="228" spans="1:16" ht="15.75">
      <c r="A228" s="45" t="s">
        <v>72</v>
      </c>
      <c r="B228" s="47">
        <v>40</v>
      </c>
      <c r="C228" s="43">
        <v>40</v>
      </c>
      <c r="D228" s="9" t="s">
        <v>72</v>
      </c>
      <c r="E228" s="9">
        <v>0.04</v>
      </c>
      <c r="F228" s="13">
        <v>200</v>
      </c>
      <c r="G228" s="11">
        <f t="shared" si="10"/>
        <v>8</v>
      </c>
      <c r="H228" s="18"/>
      <c r="L228" s="17"/>
      <c r="M228" s="17"/>
      <c r="N228" s="17"/>
      <c r="O228" s="17"/>
      <c r="P228" s="17"/>
    </row>
    <row r="229" spans="1:16" ht="15.75">
      <c r="A229" s="16"/>
      <c r="B229" s="16"/>
      <c r="C229" s="16"/>
      <c r="D229" s="17" t="s">
        <v>134</v>
      </c>
      <c r="E229" s="17"/>
      <c r="F229" s="63"/>
      <c r="G229" s="62">
        <f>SUM(G216:G228)</f>
        <v>541.7325000000001</v>
      </c>
      <c r="H229" s="18"/>
      <c r="L229" s="17"/>
      <c r="M229" s="17"/>
      <c r="N229" s="17"/>
      <c r="O229" s="17"/>
      <c r="P229" s="17"/>
    </row>
    <row r="230" spans="1:16" ht="15.75">
      <c r="A230" s="18"/>
      <c r="B230" s="18"/>
      <c r="C230" s="18"/>
      <c r="D230" s="18"/>
      <c r="E230" s="64"/>
      <c r="F230" s="18"/>
      <c r="G230" s="65"/>
      <c r="H230" s="18"/>
      <c r="L230" s="17"/>
      <c r="M230" s="17"/>
      <c r="N230" s="17"/>
      <c r="O230" s="17"/>
      <c r="P230" s="17"/>
    </row>
    <row r="231" spans="1:16" ht="15.75">
      <c r="A231" s="72" t="s">
        <v>131</v>
      </c>
      <c r="B231" s="72"/>
      <c r="C231" s="72"/>
      <c r="D231" s="72"/>
      <c r="E231" s="72"/>
      <c r="F231" s="72"/>
      <c r="G231" s="72"/>
      <c r="H231" s="72"/>
      <c r="L231" s="17"/>
      <c r="M231" s="17"/>
      <c r="N231" s="17"/>
      <c r="O231" s="17"/>
      <c r="P231" s="17"/>
    </row>
    <row r="232" spans="1:16" ht="15.75">
      <c r="A232" s="3"/>
      <c r="B232" s="3"/>
      <c r="C232" s="7"/>
      <c r="D232" s="3"/>
      <c r="E232" s="3"/>
      <c r="F232" s="6"/>
      <c r="L232" s="17"/>
      <c r="M232" s="17"/>
      <c r="N232" s="17"/>
      <c r="O232" s="17"/>
      <c r="P232" s="17"/>
    </row>
    <row r="233" spans="1:16" ht="15.75">
      <c r="A233" s="1"/>
      <c r="B233" s="1"/>
      <c r="F233" s="10"/>
      <c r="L233" s="17"/>
      <c r="M233" s="17"/>
      <c r="N233" s="17"/>
      <c r="O233" s="17"/>
      <c r="P233" s="17"/>
    </row>
    <row r="234" spans="1:16" ht="15.75">
      <c r="A234" s="1"/>
      <c r="B234" s="1"/>
      <c r="G234" s="4"/>
      <c r="L234" s="17"/>
      <c r="M234" s="17"/>
      <c r="N234" s="17"/>
      <c r="O234" s="17"/>
      <c r="P234" s="17"/>
    </row>
    <row r="235" spans="1:16" ht="15.75">
      <c r="A235" s="1"/>
      <c r="B235" s="1"/>
      <c r="L235" s="17"/>
      <c r="M235" s="17"/>
      <c r="N235" s="17"/>
      <c r="O235" s="17"/>
      <c r="P235" s="17"/>
    </row>
    <row r="237" ht="15.75">
      <c r="G237" s="4"/>
    </row>
    <row r="238" ht="15.75">
      <c r="G238" s="4"/>
    </row>
  </sheetData>
  <sheetProtection/>
  <mergeCells count="129">
    <mergeCell ref="A2:C2"/>
    <mergeCell ref="A10:E10"/>
    <mergeCell ref="A14:A15"/>
    <mergeCell ref="D14:D15"/>
    <mergeCell ref="E14:E15"/>
    <mergeCell ref="F14:F15"/>
    <mergeCell ref="D2:F2"/>
    <mergeCell ref="B14:C14"/>
    <mergeCell ref="A38:A39"/>
    <mergeCell ref="D38:D39"/>
    <mergeCell ref="E38:E39"/>
    <mergeCell ref="F38:F39"/>
    <mergeCell ref="G38:G39"/>
    <mergeCell ref="G14:G15"/>
    <mergeCell ref="B16:B25"/>
    <mergeCell ref="C16:C25"/>
    <mergeCell ref="B26:B28"/>
    <mergeCell ref="C26:C28"/>
    <mergeCell ref="D57:D58"/>
    <mergeCell ref="E57:E58"/>
    <mergeCell ref="F57:F58"/>
    <mergeCell ref="A41:A48"/>
    <mergeCell ref="B57:C57"/>
    <mergeCell ref="B83:C83"/>
    <mergeCell ref="A93:A94"/>
    <mergeCell ref="C93:C94"/>
    <mergeCell ref="B93:B94"/>
    <mergeCell ref="G57:G58"/>
    <mergeCell ref="A83:A84"/>
    <mergeCell ref="D83:D84"/>
    <mergeCell ref="E83:E84"/>
    <mergeCell ref="F83:F84"/>
    <mergeCell ref="G83:G84"/>
    <mergeCell ref="A57:A58"/>
    <mergeCell ref="D101:D102"/>
    <mergeCell ref="E101:E102"/>
    <mergeCell ref="F101:F102"/>
    <mergeCell ref="G101:G102"/>
    <mergeCell ref="A103:A106"/>
    <mergeCell ref="C103:C106"/>
    <mergeCell ref="B103:B106"/>
    <mergeCell ref="B101:C101"/>
    <mergeCell ref="F123:F124"/>
    <mergeCell ref="G123:G124"/>
    <mergeCell ref="A125:A129"/>
    <mergeCell ref="C125:C129"/>
    <mergeCell ref="A107:A110"/>
    <mergeCell ref="C107:C110"/>
    <mergeCell ref="A111:A114"/>
    <mergeCell ref="B125:B129"/>
    <mergeCell ref="A118:A119"/>
    <mergeCell ref="B118:B119"/>
    <mergeCell ref="A224:A225"/>
    <mergeCell ref="A123:A124"/>
    <mergeCell ref="D123:D124"/>
    <mergeCell ref="E123:E124"/>
    <mergeCell ref="A206:A208"/>
    <mergeCell ref="B191:B204"/>
    <mergeCell ref="B224:B225"/>
    <mergeCell ref="C224:C225"/>
    <mergeCell ref="B131:B133"/>
    <mergeCell ref="A191:A204"/>
    <mergeCell ref="A144:A147"/>
    <mergeCell ref="C144:C147"/>
    <mergeCell ref="A148:A154"/>
    <mergeCell ref="C148:C154"/>
    <mergeCell ref="D142:D143"/>
    <mergeCell ref="E142:E143"/>
    <mergeCell ref="A142:A143"/>
    <mergeCell ref="B221:B223"/>
    <mergeCell ref="G189:G190"/>
    <mergeCell ref="F161:F162"/>
    <mergeCell ref="A181:A182"/>
    <mergeCell ref="B161:C161"/>
    <mergeCell ref="D161:D162"/>
    <mergeCell ref="E161:E162"/>
    <mergeCell ref="C181:C182"/>
    <mergeCell ref="A189:A190"/>
    <mergeCell ref="A161:A162"/>
    <mergeCell ref="A216:A220"/>
    <mergeCell ref="C216:C220"/>
    <mergeCell ref="D189:D190"/>
    <mergeCell ref="E189:E190"/>
    <mergeCell ref="F189:F190"/>
    <mergeCell ref="A221:A223"/>
    <mergeCell ref="C221:C223"/>
    <mergeCell ref="A214:A215"/>
    <mergeCell ref="D214:D215"/>
    <mergeCell ref="B216:B220"/>
    <mergeCell ref="C85:C92"/>
    <mergeCell ref="A31:A33"/>
    <mergeCell ref="B31:B33"/>
    <mergeCell ref="G214:G215"/>
    <mergeCell ref="F214:F215"/>
    <mergeCell ref="G161:G162"/>
    <mergeCell ref="A169:A171"/>
    <mergeCell ref="C169:C171"/>
    <mergeCell ref="F142:F143"/>
    <mergeCell ref="G142:G143"/>
    <mergeCell ref="A172:A178"/>
    <mergeCell ref="B206:B208"/>
    <mergeCell ref="C131:C133"/>
    <mergeCell ref="A16:A25"/>
    <mergeCell ref="A26:A28"/>
    <mergeCell ref="B38:C38"/>
    <mergeCell ref="B107:B110"/>
    <mergeCell ref="B85:B92"/>
    <mergeCell ref="A101:A102"/>
    <mergeCell ref="A85:A92"/>
    <mergeCell ref="B111:B114"/>
    <mergeCell ref="C111:C114"/>
    <mergeCell ref="C172:C178"/>
    <mergeCell ref="C118:C119"/>
    <mergeCell ref="C206:C208"/>
    <mergeCell ref="B181:B182"/>
    <mergeCell ref="B123:C123"/>
    <mergeCell ref="B144:B147"/>
    <mergeCell ref="B142:C142"/>
    <mergeCell ref="B148:B154"/>
    <mergeCell ref="C31:C33"/>
    <mergeCell ref="A134:A136"/>
    <mergeCell ref="A231:H231"/>
    <mergeCell ref="B163:B168"/>
    <mergeCell ref="C163:C168"/>
    <mergeCell ref="B189:C189"/>
    <mergeCell ref="B214:C214"/>
    <mergeCell ref="B172:B178"/>
    <mergeCell ref="E214:E215"/>
    <mergeCell ref="C191:C20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231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толик</cp:lastModifiedBy>
  <cp:lastPrinted>2020-02-26T06:24:54Z</cp:lastPrinted>
  <dcterms:created xsi:type="dcterms:W3CDTF">1996-10-08T23:32:33Z</dcterms:created>
  <dcterms:modified xsi:type="dcterms:W3CDTF">2020-03-03T09:48:36Z</dcterms:modified>
  <cp:category/>
  <cp:version/>
  <cp:contentType/>
  <cp:contentStatus/>
</cp:coreProperties>
</file>